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995"/>
  </bookViews>
  <sheets>
    <sheet name="Calculations" sheetId="1" r:id="rId1"/>
    <sheet name="Report Presentatio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" i="2" l="1"/>
  <c r="H17" i="2"/>
  <c r="H15" i="2"/>
  <c r="H13" i="2"/>
  <c r="H11" i="2"/>
  <c r="H9" i="2"/>
  <c r="S30" i="1"/>
  <c r="S40" i="1" l="1"/>
  <c r="S38" i="1"/>
  <c r="S36" i="1"/>
  <c r="S34" i="1"/>
  <c r="S32" i="1"/>
</calcChain>
</file>

<file path=xl/sharedStrings.xml><?xml version="1.0" encoding="utf-8"?>
<sst xmlns="http://schemas.openxmlformats.org/spreadsheetml/2006/main" count="23" uniqueCount="13">
  <si>
    <t>Month/Year</t>
  </si>
  <si>
    <t># Month</t>
  </si>
  <si>
    <t>Price Per Share</t>
  </si>
  <si>
    <t>Quadratic Model</t>
  </si>
  <si>
    <t>Logarithmic Model</t>
  </si>
  <si>
    <t>Exponential Model</t>
  </si>
  <si>
    <t>Linear Model</t>
  </si>
  <si>
    <t>Degree 3 Polynomial Model</t>
  </si>
  <si>
    <t>Power</t>
  </si>
  <si>
    <t>MATHEMATICAL MODEL</t>
  </si>
  <si>
    <t>Equation</t>
  </si>
  <si>
    <t xml:space="preserve">Three-Month Price Forecast </t>
  </si>
  <si>
    <r>
      <t>Coefficient of Determination (R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</si>
</sst>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-yy;@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0.12465944881889764"/>
                  <c:y val="-0.3518082314178812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Calculations!$G$4:$G$27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Calculations!$H$4:$H$27</c:f>
              <c:numCache>
                <c:formatCode>"$"#,##0.00</c:formatCode>
                <c:ptCount val="24"/>
                <c:pt idx="0">
                  <c:v>51.5</c:v>
                </c:pt>
                <c:pt idx="1">
                  <c:v>56.43</c:v>
                </c:pt>
                <c:pt idx="2">
                  <c:v>57.58</c:v>
                </c:pt>
                <c:pt idx="3">
                  <c:v>58.86</c:v>
                </c:pt>
                <c:pt idx="4">
                  <c:v>52.78</c:v>
                </c:pt>
                <c:pt idx="5">
                  <c:v>56.19</c:v>
                </c:pt>
                <c:pt idx="6">
                  <c:v>47.79</c:v>
                </c:pt>
                <c:pt idx="7">
                  <c:v>46.68</c:v>
                </c:pt>
                <c:pt idx="8">
                  <c:v>46.06</c:v>
                </c:pt>
                <c:pt idx="9">
                  <c:v>37.72</c:v>
                </c:pt>
                <c:pt idx="10">
                  <c:v>34.950000000000003</c:v>
                </c:pt>
                <c:pt idx="11">
                  <c:v>45.09</c:v>
                </c:pt>
                <c:pt idx="12">
                  <c:v>43.44</c:v>
                </c:pt>
                <c:pt idx="13">
                  <c:v>43.26</c:v>
                </c:pt>
                <c:pt idx="14">
                  <c:v>48.23</c:v>
                </c:pt>
                <c:pt idx="15">
                  <c:v>46.89</c:v>
                </c:pt>
                <c:pt idx="16">
                  <c:v>45.99</c:v>
                </c:pt>
                <c:pt idx="17">
                  <c:v>45.04</c:v>
                </c:pt>
                <c:pt idx="18">
                  <c:v>40.08</c:v>
                </c:pt>
                <c:pt idx="19">
                  <c:v>42.59</c:v>
                </c:pt>
                <c:pt idx="20">
                  <c:v>43.84</c:v>
                </c:pt>
                <c:pt idx="21">
                  <c:v>46.18</c:v>
                </c:pt>
                <c:pt idx="22">
                  <c:v>47.88</c:v>
                </c:pt>
                <c:pt idx="23">
                  <c:v>49.78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4992"/>
        <c:axId val="30887296"/>
      </c:scatterChart>
      <c:valAx>
        <c:axId val="30884992"/>
        <c:scaling>
          <c:orientation val="minMax"/>
          <c:max val="28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30887296"/>
        <c:crosses val="autoZero"/>
        <c:crossBetween val="midCat"/>
      </c:valAx>
      <c:valAx>
        <c:axId val="30887296"/>
        <c:scaling>
          <c:orientation val="minMax"/>
          <c:max val="65"/>
          <c:min val="3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30884992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27</xdr:row>
      <xdr:rowOff>138112</xdr:rowOff>
    </xdr:from>
    <xdr:to>
      <xdr:col>7</xdr:col>
      <xdr:colOff>666750</xdr:colOff>
      <xdr:row>42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0</xdr:colOff>
      <xdr:row>28</xdr:row>
      <xdr:rowOff>176212</xdr:rowOff>
    </xdr:from>
    <xdr:ext cx="210502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772650" y="6729412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=− .</m:t>
                  </m:r>
                  <m:r>
                    <a:rPr lang="en-US" sz="1400" b="0" i="1">
                      <a:latin typeface="Cambria Math"/>
                    </a:rPr>
                    <m:t>44</m:t>
                  </m:r>
                  <m:r>
                    <a:rPr lang="en-US" sz="1400" b="0" i="1">
                      <a:latin typeface="Cambria Math"/>
                    </a:rPr>
                    <m:t> (</m:t>
                  </m:r>
                  <m:r>
                    <a:rPr lang="en-US" sz="1400" b="0" i="1">
                      <a:latin typeface="Cambria Math"/>
                    </a:rPr>
                    <m:t>𝑋</m:t>
                  </m:r>
                </m:oMath>
              </a14:m>
              <a:r>
                <a:rPr lang="en-US" sz="1400"/>
                <a:t>) + 52.76 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772650" y="6729412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 .44 (𝑋</a:t>
              </a:r>
              <a:r>
                <a:rPr lang="en-US" sz="1400"/>
                <a:t>) + 52.76 </a:t>
              </a:r>
            </a:p>
          </xdr:txBody>
        </xdr:sp>
      </mc:Fallback>
    </mc:AlternateContent>
    <xdr:clientData/>
  </xdr:oneCellAnchor>
  <xdr:oneCellAnchor>
    <xdr:from>
      <xdr:col>13</xdr:col>
      <xdr:colOff>0</xdr:colOff>
      <xdr:row>31</xdr:row>
      <xdr:rowOff>0</xdr:rowOff>
    </xdr:from>
    <xdr:ext cx="1743075" cy="334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772650" y="7277100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52.27</a:t>
              </a:r>
              <a14:m>
                <m:oMath xmlns:m="http://schemas.openxmlformats.org/officeDocument/2006/math">
                  <m:d>
                    <m:dPr>
                      <m:ctrlPr>
                        <a:rPr lang="en-US" sz="1400" i="1">
                          <a:latin typeface="Cambria Math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</m:t>
                          </m:r>
                        </m:e>
                        <m:sup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−.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01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sup>
                      </m:sSup>
                    </m:e>
                  </m:d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772650" y="7277100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</a:t>
              </a:r>
              <a:r>
                <a:rPr lang="en-US" sz="1400"/>
                <a:t> 52.27</a:t>
              </a:r>
              <a:r>
                <a:rPr lang="en-US" sz="1400" i="0">
                  <a:latin typeface="Cambria Math"/>
                </a:rPr>
                <a:t>(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𝑒^(−.01(𝑋))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13</xdr:col>
      <xdr:colOff>0</xdr:colOff>
      <xdr:row>33</xdr:row>
      <xdr:rowOff>0</xdr:rowOff>
    </xdr:from>
    <xdr:ext cx="210502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9772650" y="7810500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=−</m:t>
                  </m:r>
                  <m:r>
                    <a:rPr lang="en-US" sz="1400" b="0" i="1">
                      <a:latin typeface="Cambria Math"/>
                    </a:rPr>
                    <m:t>4</m:t>
                  </m:r>
                  <m:r>
                    <a:rPr lang="en-US" sz="1400" b="0" i="1">
                      <a:latin typeface="Cambria Math"/>
                    </a:rPr>
                    <m:t>.</m:t>
                  </m:r>
                  <m:r>
                    <a:rPr lang="en-US" sz="1400" b="0" i="1">
                      <a:latin typeface="Cambria Math"/>
                    </a:rPr>
                    <m:t>42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r>
                    <a:rPr lang="en-US" sz="1400" b="0" i="1">
                      <a:latin typeface="Cambria Math"/>
                    </a:rPr>
                    <m:t>𝑙𝑛</m:t>
                  </m:r>
                  <m:r>
                    <a:rPr lang="en-US" sz="1400" b="0" i="1">
                      <a:latin typeface="Cambria Math"/>
                    </a:rPr>
                    <m:t>(</m:t>
                  </m:r>
                  <m:r>
                    <a:rPr lang="en-US" sz="1400" b="0" i="1">
                      <a:latin typeface="Cambria Math"/>
                    </a:rPr>
                    <m:t>𝑋</m:t>
                  </m:r>
                </m:oMath>
              </a14:m>
              <a:r>
                <a:rPr lang="en-US" sz="1400"/>
                <a:t>) + 57.37 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9772650" y="7810500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̂=−4.42 𝑙𝑛(𝑋</a:t>
              </a:r>
              <a:r>
                <a:rPr lang="en-US" sz="1400"/>
                <a:t>) + 57.37 </a:t>
              </a:r>
            </a:p>
          </xdr:txBody>
        </xdr:sp>
      </mc:Fallback>
    </mc:AlternateContent>
    <xdr:clientData/>
  </xdr:oneCellAnchor>
  <xdr:oneCellAnchor>
    <xdr:from>
      <xdr:col>13</xdr:col>
      <xdr:colOff>0</xdr:colOff>
      <xdr:row>35</xdr:row>
      <xdr:rowOff>0</xdr:rowOff>
    </xdr:from>
    <xdr:ext cx="2486025" cy="334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9772650" y="8343900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 .</m:t>
                  </m:r>
                  <m:r>
                    <a:rPr lang="en-US" sz="1400" b="0" i="1">
                      <a:latin typeface="Cambria Math"/>
                    </a:rPr>
                    <m:t>08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/>
                <a:t> -</a:t>
              </a:r>
              <a:r>
                <a:rPr lang="en-US" sz="1400" baseline="0"/>
                <a:t> 2.32 X + 60.90</a:t>
              </a:r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9772650" y="8343900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 .08 𝑋^2</a:t>
              </a:r>
              <a:r>
                <a:rPr lang="en-US" sz="1400"/>
                <a:t> -</a:t>
              </a:r>
              <a:r>
                <a:rPr lang="en-US" sz="1400" baseline="0"/>
                <a:t> 2.32 X + 60.90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13</xdr:col>
      <xdr:colOff>0</xdr:colOff>
      <xdr:row>37</xdr:row>
      <xdr:rowOff>0</xdr:rowOff>
    </xdr:from>
    <xdr:ext cx="322897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9772650" y="8877300"/>
              <a:ext cx="32289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 .</m:t>
                  </m:r>
                  <m:r>
                    <a:rPr lang="en-US" sz="1400" b="0" i="1">
                      <a:latin typeface="Cambria Math"/>
                    </a:rPr>
                    <m:t>002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3</m:t>
                      </m:r>
                    </m:sup>
                  </m:sSup>
                </m:oMath>
              </a14:m>
              <a:r>
                <a:rPr lang="en-US" sz="1400"/>
                <a:t> +</a:t>
              </a:r>
              <a:r>
                <a:rPr lang="en-US" sz="1400" baseline="0"/>
                <a:t> .01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 baseline="0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 baseline="0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 baseline="0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 baseline="0"/>
                <a:t> - 1.63 X + 59.33</a:t>
              </a:r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9772650" y="8877300"/>
              <a:ext cx="32289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 .002 𝑋^3</a:t>
              </a:r>
              <a:r>
                <a:rPr lang="en-US" sz="1400"/>
                <a:t> +</a:t>
              </a:r>
              <a:r>
                <a:rPr lang="en-US" sz="1400" baseline="0"/>
                <a:t> .01 </a:t>
              </a:r>
              <a:r>
                <a:rPr lang="en-US" sz="1400" b="0" i="0" baseline="0">
                  <a:latin typeface="Cambria Math"/>
                </a:rPr>
                <a:t>𝑋^2</a:t>
              </a:r>
              <a:r>
                <a:rPr lang="en-US" sz="1400" baseline="0"/>
                <a:t> - 1.63 X + 59.33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13</xdr:col>
      <xdr:colOff>0</xdr:colOff>
      <xdr:row>39</xdr:row>
      <xdr:rowOff>0</xdr:rowOff>
    </xdr:from>
    <xdr:ext cx="1743075" cy="334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9772650" y="9410700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57.49</a:t>
              </a:r>
              <a:r>
                <a:rPr lang="en-US" sz="1400" baseline="0"/>
                <a:t> </a:t>
              </a:r>
              <a14:m>
                <m:oMath xmlns:m="http://schemas.openxmlformats.org/officeDocument/2006/math">
                  <m:d>
                    <m:dPr>
                      <m:ctrlPr>
                        <a:rPr lang="en-US" sz="1400" i="1">
                          <a:latin typeface="Cambria Math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</m:t>
                          </m:r>
                        </m:e>
                        <m:sup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−.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09</m:t>
                          </m:r>
                        </m:sup>
                      </m:sSup>
                    </m:e>
                  </m:d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9772650" y="9410700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</a:t>
              </a:r>
              <a:r>
                <a:rPr lang="en-US" sz="1400"/>
                <a:t> 57.49</a:t>
              </a:r>
              <a:r>
                <a:rPr lang="en-US" sz="1400" baseline="0"/>
                <a:t> </a:t>
              </a:r>
              <a:r>
                <a:rPr lang="en-US" sz="1400" i="0">
                  <a:latin typeface="Cambria Math"/>
                </a:rPr>
                <a:t>(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^(−.0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12</xdr:col>
      <xdr:colOff>561974</xdr:colOff>
      <xdr:row>47</xdr:row>
      <xdr:rowOff>14287</xdr:rowOff>
    </xdr:from>
    <xdr:ext cx="2905125" cy="551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9725024" y="11206162"/>
              <a:ext cx="2905125" cy="551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2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2800" b="0" i="1">
                            <a:latin typeface="Cambria Math"/>
                          </a:rPr>
                          <m:t>𝑌</m:t>
                        </m:r>
                      </m:e>
                    </m:acc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9725024" y="11206162"/>
              <a:ext cx="2905125" cy="551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800" b="0" i="0">
                  <a:latin typeface="Cambria Math"/>
                </a:rPr>
                <a:t>𝑌 ̂</a:t>
              </a:r>
              <a:endParaRPr lang="en-US" sz="2800"/>
            </a:p>
          </xdr:txBody>
        </xdr:sp>
      </mc:Fallback>
    </mc:AlternateContent>
    <xdr:clientData/>
  </xdr:oneCellAnchor>
  <xdr:oneCellAnchor>
    <xdr:from>
      <xdr:col>10</xdr:col>
      <xdr:colOff>38100</xdr:colOff>
      <xdr:row>42</xdr:row>
      <xdr:rowOff>71437</xdr:rowOff>
    </xdr:from>
    <xdr:ext cx="914400" cy="4106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7981950" y="10310812"/>
              <a:ext cx="914400" cy="410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20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2000" b="0" i="1">
                            <a:latin typeface="Cambria Math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en-US" sz="20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7981950" y="10310812"/>
              <a:ext cx="914400" cy="410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2000" b="0" i="0">
                  <a:latin typeface="Cambria Math"/>
                </a:rPr>
                <a:t>𝑋 ̅</a:t>
              </a:r>
              <a:endParaRPr lang="en-US" sz="2000"/>
            </a:p>
          </xdr:txBody>
        </xdr:sp>
      </mc:Fallback>
    </mc:AlternateContent>
    <xdr:clientData/>
  </xdr:oneCellAnchor>
  <xdr:oneCellAnchor>
    <xdr:from>
      <xdr:col>12</xdr:col>
      <xdr:colOff>276225</xdr:colOff>
      <xdr:row>42</xdr:row>
      <xdr:rowOff>109537</xdr:rowOff>
    </xdr:from>
    <xdr:ext cx="914400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9439275" y="10348912"/>
              <a:ext cx="914400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0" i="1">
                            <a:latin typeface="Cambria Math"/>
                          </a:rPr>
                          <m:t>𝑌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9439275" y="10348912"/>
              <a:ext cx="914400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800" b="0" i="0">
                  <a:latin typeface="Cambria Math"/>
                </a:rPr>
                <a:t>𝑌 ̅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7</xdr:col>
      <xdr:colOff>819149</xdr:colOff>
      <xdr:row>42</xdr:row>
      <xdr:rowOff>157162</xdr:rowOff>
    </xdr:from>
    <xdr:ext cx="2295525" cy="4203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6067424" y="10396537"/>
              <a:ext cx="2295525" cy="4203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2000" i="1">
                          <a:latin typeface="Cambria Math"/>
                        </a:rPr>
                      </m:ctrlPr>
                    </m:accPr>
                    <m:e>
                      <m:r>
                        <a:rPr lang="en-US" sz="20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2000" b="0" i="1">
                      <a:latin typeface="Cambria Math"/>
                    </a:rPr>
                    <m:t>= </m:t>
                  </m:r>
                  <m:sSup>
                    <m:sSupPr>
                      <m:ctrlPr>
                        <a:rPr lang="en-US" sz="2000" i="1">
                          <a:latin typeface="Cambria Math"/>
                        </a:rPr>
                      </m:ctrlPr>
                    </m:sSupPr>
                    <m:e>
                      <m:r>
                        <a:rPr lang="en-US" sz="2000" b="0" i="1">
                          <a:latin typeface="Cambria Math"/>
                        </a:rPr>
                        <m:t>𝑒</m:t>
                      </m:r>
                    </m:e>
                    <m:sup>
                      <m:r>
                        <a:rPr lang="en-US" sz="2000" b="0" i="1">
                          <a:latin typeface="Cambria Math"/>
                        </a:rPr>
                        <m:t>2</m:t>
                      </m:r>
                      <m:r>
                        <a:rPr lang="en-US" sz="2000" b="0" i="1">
                          <a:latin typeface="Cambria Math"/>
                        </a:rPr>
                        <m:t>𝑥</m:t>
                      </m:r>
                    </m:sup>
                  </m:sSup>
                </m:oMath>
              </a14:m>
              <a:r>
                <a:rPr lang="en-US" sz="2000"/>
                <a:t>+ 2.5 - 3(X)</a:t>
              </a:r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6067424" y="10396537"/>
              <a:ext cx="2295525" cy="4203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0" i="0">
                  <a:latin typeface="Cambria Math"/>
                </a:rPr>
                <a:t>𝑌 ̂= 𝑒^2𝑥</a:t>
              </a:r>
              <a:r>
                <a:rPr lang="en-US" sz="2000"/>
                <a:t>+ 2.5 - 3(X)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</xdr:row>
      <xdr:rowOff>176212</xdr:rowOff>
    </xdr:from>
    <xdr:ext cx="2105025" cy="32194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9772650" y="6910387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=− .</m:t>
                  </m:r>
                  <m:r>
                    <a:rPr lang="en-US" sz="1400" b="0" i="1">
                      <a:latin typeface="Cambria Math"/>
                    </a:rPr>
                    <m:t>44</m:t>
                  </m:r>
                  <m:r>
                    <a:rPr lang="en-US" sz="1400" b="0" i="1">
                      <a:latin typeface="Cambria Math"/>
                    </a:rPr>
                    <m:t> (</m:t>
                  </m:r>
                  <m:r>
                    <a:rPr lang="en-US" sz="1400" b="0" i="1">
                      <a:latin typeface="Cambria Math"/>
                    </a:rPr>
                    <m:t>𝑋</m:t>
                  </m:r>
                </m:oMath>
              </a14:m>
              <a:r>
                <a:rPr lang="en-US" sz="1400"/>
                <a:t>) + 52.76 </a:t>
              </a:r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9772650" y="6910387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 .44 (𝑋</a:t>
              </a:r>
              <a:r>
                <a:rPr lang="en-US" sz="1400"/>
                <a:t>) + 52.76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10</xdr:row>
      <xdr:rowOff>0</xdr:rowOff>
    </xdr:from>
    <xdr:ext cx="1743075" cy="3345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9772650" y="7458075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52.27</a:t>
              </a:r>
              <a14:m>
                <m:oMath xmlns:m="http://schemas.openxmlformats.org/officeDocument/2006/math">
                  <m:d>
                    <m:dPr>
                      <m:ctrlPr>
                        <a:rPr lang="en-US" sz="1400" i="1">
                          <a:latin typeface="Cambria Math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</m:t>
                          </m:r>
                        </m:e>
                        <m:sup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−.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01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sup>
                      </m:sSup>
                    </m:e>
                  </m:d>
                </m:oMath>
              </a14:m>
              <a:r>
                <a:rPr lang="en-US" sz="1400"/>
                <a:t> </a:t>
              </a:r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9772650" y="7458075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</a:t>
              </a:r>
              <a:r>
                <a:rPr lang="en-US" sz="1400"/>
                <a:t> 52.27</a:t>
              </a:r>
              <a:r>
                <a:rPr lang="en-US" sz="1400" i="0">
                  <a:latin typeface="Cambria Math"/>
                </a:rPr>
                <a:t>(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𝑒^(−.01(𝑋)) )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12</xdr:row>
      <xdr:rowOff>0</xdr:rowOff>
    </xdr:from>
    <xdr:ext cx="2105025" cy="32194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9772650" y="7991475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=−</m:t>
                  </m:r>
                  <m:r>
                    <a:rPr lang="en-US" sz="1400" b="0" i="1">
                      <a:latin typeface="Cambria Math"/>
                    </a:rPr>
                    <m:t>4</m:t>
                  </m:r>
                  <m:r>
                    <a:rPr lang="en-US" sz="1400" b="0" i="1">
                      <a:latin typeface="Cambria Math"/>
                    </a:rPr>
                    <m:t>.</m:t>
                  </m:r>
                  <m:r>
                    <a:rPr lang="en-US" sz="1400" b="0" i="1">
                      <a:latin typeface="Cambria Math"/>
                    </a:rPr>
                    <m:t>42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r>
                    <a:rPr lang="en-US" sz="1400" b="0" i="1">
                      <a:latin typeface="Cambria Math"/>
                    </a:rPr>
                    <m:t>𝑙𝑛</m:t>
                  </m:r>
                  <m:r>
                    <a:rPr lang="en-US" sz="1400" b="0" i="1">
                      <a:latin typeface="Cambria Math"/>
                    </a:rPr>
                    <m:t>(</m:t>
                  </m:r>
                  <m:r>
                    <a:rPr lang="en-US" sz="1400" b="0" i="1">
                      <a:latin typeface="Cambria Math"/>
                    </a:rPr>
                    <m:t>𝑋</m:t>
                  </m:r>
                </m:oMath>
              </a14:m>
              <a:r>
                <a:rPr lang="en-US" sz="1400"/>
                <a:t>) + 57.37 </a:t>
              </a:r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9772650" y="7991475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̂=−4.42 𝑙𝑛(𝑋</a:t>
              </a:r>
              <a:r>
                <a:rPr lang="en-US" sz="1400"/>
                <a:t>) + 57.37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14</xdr:row>
      <xdr:rowOff>0</xdr:rowOff>
    </xdr:from>
    <xdr:ext cx="2486025" cy="3345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/>
            <xdr:cNvSpPr txBox="1"/>
          </xdr:nvSpPr>
          <xdr:spPr>
            <a:xfrm>
              <a:off x="9772650" y="8524875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 .</m:t>
                  </m:r>
                  <m:r>
                    <a:rPr lang="en-US" sz="1400" b="0" i="1">
                      <a:latin typeface="Cambria Math"/>
                    </a:rPr>
                    <m:t>08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/>
                <a:t> -</a:t>
              </a:r>
              <a:r>
                <a:rPr lang="en-US" sz="1400" baseline="0"/>
                <a:t> 2.32 X + 60.90</a:t>
              </a:r>
              <a:r>
                <a:rPr lang="en-US" sz="1400"/>
                <a:t> </a:t>
              </a:r>
            </a:p>
          </xdr:txBody>
        </xdr:sp>
      </mc:Choice>
      <mc:Fallback>
        <xdr:sp macro="" textlink="">
          <xdr:nvSpPr>
            <xdr:cNvPr id="11" name="TextBox 10"/>
            <xdr:cNvSpPr txBox="1"/>
          </xdr:nvSpPr>
          <xdr:spPr>
            <a:xfrm>
              <a:off x="9772650" y="8524875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 .08 𝑋^2</a:t>
              </a:r>
              <a:r>
                <a:rPr lang="en-US" sz="1400"/>
                <a:t> -</a:t>
              </a:r>
              <a:r>
                <a:rPr lang="en-US" sz="1400" baseline="0"/>
                <a:t> 2.32 X + 60.90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16</xdr:row>
      <xdr:rowOff>0</xdr:rowOff>
    </xdr:from>
    <xdr:ext cx="3228975" cy="32194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/>
            <xdr:cNvSpPr txBox="1"/>
          </xdr:nvSpPr>
          <xdr:spPr>
            <a:xfrm>
              <a:off x="9772650" y="9058275"/>
              <a:ext cx="32289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 .</m:t>
                  </m:r>
                  <m:r>
                    <a:rPr lang="en-US" sz="1400" b="0" i="1">
                      <a:latin typeface="Cambria Math"/>
                    </a:rPr>
                    <m:t>002</m:t>
                  </m:r>
                  <m:r>
                    <a:rPr lang="en-US" sz="1400" b="0" i="1">
                      <a:latin typeface="Cambria Math"/>
                    </a:rPr>
                    <m:t> </m:t>
                  </m:r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3</m:t>
                      </m:r>
                    </m:sup>
                  </m:sSup>
                </m:oMath>
              </a14:m>
              <a:r>
                <a:rPr lang="en-US" sz="1400"/>
                <a:t> +</a:t>
              </a:r>
              <a:r>
                <a:rPr lang="en-US" sz="1400" baseline="0"/>
                <a:t> .01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 baseline="0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 baseline="0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 baseline="0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 baseline="0"/>
                <a:t> - 1.63 X + 59.33</a:t>
              </a:r>
              <a:r>
                <a:rPr lang="en-US" sz="1400"/>
                <a:t> </a:t>
              </a:r>
            </a:p>
          </xdr:txBody>
        </xdr:sp>
      </mc:Choice>
      <mc:Fallback>
        <xdr:sp macro="" textlink="">
          <xdr:nvSpPr>
            <xdr:cNvPr id="12" name="TextBox 11"/>
            <xdr:cNvSpPr txBox="1"/>
          </xdr:nvSpPr>
          <xdr:spPr>
            <a:xfrm>
              <a:off x="9772650" y="9058275"/>
              <a:ext cx="32289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 .002 𝑋^3</a:t>
              </a:r>
              <a:r>
                <a:rPr lang="en-US" sz="1400"/>
                <a:t> +</a:t>
              </a:r>
              <a:r>
                <a:rPr lang="en-US" sz="1400" baseline="0"/>
                <a:t> .01 </a:t>
              </a:r>
              <a:r>
                <a:rPr lang="en-US" sz="1400" b="0" i="0" baseline="0">
                  <a:latin typeface="Cambria Math"/>
                </a:rPr>
                <a:t>𝑋^2</a:t>
              </a:r>
              <a:r>
                <a:rPr lang="en-US" sz="1400" baseline="0"/>
                <a:t> - 1.63 X + 59.33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18</xdr:row>
      <xdr:rowOff>0</xdr:rowOff>
    </xdr:from>
    <xdr:ext cx="1743075" cy="3345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/>
            <xdr:cNvSpPr txBox="1"/>
          </xdr:nvSpPr>
          <xdr:spPr>
            <a:xfrm>
              <a:off x="9772650" y="9591675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  <m:r>
                    <a:rPr lang="en-US" sz="1400" b="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57.49</a:t>
              </a:r>
              <a:r>
                <a:rPr lang="en-US" sz="1400" baseline="0"/>
                <a:t> </a:t>
              </a:r>
              <a14:m>
                <m:oMath xmlns:m="http://schemas.openxmlformats.org/officeDocument/2006/math">
                  <m:d>
                    <m:dPr>
                      <m:ctrlPr>
                        <a:rPr lang="en-US" sz="1400" i="1">
                          <a:latin typeface="Cambria Math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</m:t>
                          </m:r>
                        </m:e>
                        <m:sup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−.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09</m:t>
                          </m:r>
                        </m:sup>
                      </m:sSup>
                    </m:e>
                  </m:d>
                </m:oMath>
              </a14:m>
              <a:r>
                <a:rPr lang="en-US" sz="1400"/>
                <a:t> </a:t>
              </a:r>
            </a:p>
          </xdr:txBody>
        </xdr:sp>
      </mc:Choice>
      <mc:Fallback>
        <xdr:sp macro="" textlink="">
          <xdr:nvSpPr>
            <xdr:cNvPr id="13" name="TextBox 12"/>
            <xdr:cNvSpPr txBox="1"/>
          </xdr:nvSpPr>
          <xdr:spPr>
            <a:xfrm>
              <a:off x="9772650" y="9591675"/>
              <a:ext cx="17430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</a:t>
              </a:r>
              <a:r>
                <a:rPr lang="en-US" sz="1400"/>
                <a:t> 57.49</a:t>
              </a:r>
              <a:r>
                <a:rPr lang="en-US" sz="1400" baseline="0"/>
                <a:t> </a:t>
              </a:r>
              <a:r>
                <a:rPr lang="en-US" sz="1400" i="0">
                  <a:latin typeface="Cambria Math"/>
                </a:rPr>
                <a:t>(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𝑋^(−.09) )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1921993</xdr:colOff>
      <xdr:row>0</xdr:row>
      <xdr:rowOff>40773</xdr:rowOff>
    </xdr:from>
    <xdr:ext cx="4557080" cy="968983"/>
    <xdr:sp macro="" textlink="">
      <xdr:nvSpPr>
        <xdr:cNvPr id="14" name="Rectangle 13"/>
        <xdr:cNvSpPr/>
      </xdr:nvSpPr>
      <xdr:spPr>
        <a:xfrm>
          <a:off x="3141193" y="40773"/>
          <a:ext cx="4557080" cy="96898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8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Aflac Insurance</a:t>
          </a:r>
        </a:p>
        <a:p>
          <a:pPr algn="ctr"/>
          <a:r>
            <a:rPr lang="en-US" sz="28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Three-Month Price Forecasts</a:t>
          </a:r>
          <a:r>
            <a:rPr lang="en-US" sz="2800" b="1" cap="none" spc="0" baseline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 </a:t>
          </a:r>
          <a:endParaRPr lang="en-US" sz="28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U41"/>
  <sheetViews>
    <sheetView tabSelected="1" topLeftCell="I26" workbookViewId="0">
      <selection activeCell="U28" sqref="U28"/>
    </sheetView>
  </sheetViews>
  <sheetFormatPr defaultRowHeight="15" x14ac:dyDescent="0.25"/>
  <cols>
    <col min="6" max="6" width="16.5703125" style="1" customWidth="1"/>
    <col min="7" max="7" width="16.42578125" style="2" customWidth="1"/>
    <col min="8" max="8" width="22.140625" style="3" customWidth="1"/>
    <col min="19" max="19" width="13.28515625" customWidth="1"/>
    <col min="20" max="20" width="13.42578125" customWidth="1"/>
    <col min="21" max="21" width="19.5703125" customWidth="1"/>
  </cols>
  <sheetData>
    <row r="3" spans="6:8" ht="21" x14ac:dyDescent="0.35">
      <c r="F3" s="4" t="s">
        <v>0</v>
      </c>
      <c r="G3" s="5" t="s">
        <v>1</v>
      </c>
      <c r="H3" s="6" t="s">
        <v>2</v>
      </c>
    </row>
    <row r="4" spans="6:8" ht="18.75" x14ac:dyDescent="0.3">
      <c r="F4" s="1">
        <v>40483</v>
      </c>
      <c r="G4" s="7">
        <v>1</v>
      </c>
      <c r="H4" s="8">
        <v>51.5</v>
      </c>
    </row>
    <row r="5" spans="6:8" ht="18.75" x14ac:dyDescent="0.3">
      <c r="F5" s="1">
        <v>40513</v>
      </c>
      <c r="G5" s="7">
        <v>2</v>
      </c>
      <c r="H5" s="8">
        <v>56.43</v>
      </c>
    </row>
    <row r="6" spans="6:8" ht="18.75" x14ac:dyDescent="0.3">
      <c r="F6" s="1">
        <v>40544</v>
      </c>
      <c r="G6" s="7">
        <v>3</v>
      </c>
      <c r="H6" s="8">
        <v>57.58</v>
      </c>
    </row>
    <row r="7" spans="6:8" ht="18.75" x14ac:dyDescent="0.3">
      <c r="F7" s="1">
        <v>40575</v>
      </c>
      <c r="G7" s="7">
        <v>4</v>
      </c>
      <c r="H7" s="8">
        <v>58.86</v>
      </c>
    </row>
    <row r="8" spans="6:8" ht="18.75" x14ac:dyDescent="0.3">
      <c r="F8" s="1">
        <v>40603</v>
      </c>
      <c r="G8" s="7">
        <v>5</v>
      </c>
      <c r="H8" s="8">
        <v>52.78</v>
      </c>
    </row>
    <row r="9" spans="6:8" ht="18.75" x14ac:dyDescent="0.3">
      <c r="F9" s="1">
        <v>40634</v>
      </c>
      <c r="G9" s="7">
        <v>6</v>
      </c>
      <c r="H9" s="8">
        <v>56.19</v>
      </c>
    </row>
    <row r="10" spans="6:8" ht="18.75" x14ac:dyDescent="0.3">
      <c r="F10" s="1">
        <v>40664</v>
      </c>
      <c r="G10" s="7">
        <v>7</v>
      </c>
      <c r="H10" s="8">
        <v>47.79</v>
      </c>
    </row>
    <row r="11" spans="6:8" ht="18.75" x14ac:dyDescent="0.3">
      <c r="F11" s="1">
        <v>40695</v>
      </c>
      <c r="G11" s="7">
        <v>8</v>
      </c>
      <c r="H11" s="8">
        <v>46.68</v>
      </c>
    </row>
    <row r="12" spans="6:8" ht="18.75" x14ac:dyDescent="0.3">
      <c r="F12" s="1">
        <v>40725</v>
      </c>
      <c r="G12" s="7">
        <v>9</v>
      </c>
      <c r="H12" s="8">
        <v>46.06</v>
      </c>
    </row>
    <row r="13" spans="6:8" ht="18.75" x14ac:dyDescent="0.3">
      <c r="F13" s="1">
        <v>40756</v>
      </c>
      <c r="G13" s="7">
        <v>10</v>
      </c>
      <c r="H13" s="8">
        <v>37.72</v>
      </c>
    </row>
    <row r="14" spans="6:8" ht="18.75" x14ac:dyDescent="0.3">
      <c r="F14" s="1">
        <v>40787</v>
      </c>
      <c r="G14" s="7">
        <v>11</v>
      </c>
      <c r="H14" s="8">
        <v>34.950000000000003</v>
      </c>
    </row>
    <row r="15" spans="6:8" ht="18.75" x14ac:dyDescent="0.3">
      <c r="F15" s="1">
        <v>40817</v>
      </c>
      <c r="G15" s="7">
        <v>12</v>
      </c>
      <c r="H15" s="8">
        <v>45.09</v>
      </c>
    </row>
    <row r="16" spans="6:8" ht="18.75" x14ac:dyDescent="0.3">
      <c r="F16" s="1">
        <v>40848</v>
      </c>
      <c r="G16" s="7">
        <v>13</v>
      </c>
      <c r="H16" s="8">
        <v>43.44</v>
      </c>
    </row>
    <row r="17" spans="6:21" ht="18.75" x14ac:dyDescent="0.3">
      <c r="F17" s="1">
        <v>40878</v>
      </c>
      <c r="G17" s="7">
        <v>14</v>
      </c>
      <c r="H17" s="8">
        <v>43.26</v>
      </c>
    </row>
    <row r="18" spans="6:21" ht="18.75" x14ac:dyDescent="0.3">
      <c r="F18" s="1">
        <v>40909</v>
      </c>
      <c r="G18" s="7">
        <v>15</v>
      </c>
      <c r="H18" s="8">
        <v>48.23</v>
      </c>
    </row>
    <row r="19" spans="6:21" ht="18.75" x14ac:dyDescent="0.3">
      <c r="F19" s="1">
        <v>40940</v>
      </c>
      <c r="G19" s="7">
        <v>16</v>
      </c>
      <c r="H19" s="8">
        <v>46.89</v>
      </c>
    </row>
    <row r="20" spans="6:21" ht="18.75" x14ac:dyDescent="0.3">
      <c r="F20" s="1">
        <v>40969</v>
      </c>
      <c r="G20" s="7">
        <v>17</v>
      </c>
      <c r="H20" s="8">
        <v>45.99</v>
      </c>
    </row>
    <row r="21" spans="6:21" ht="18.75" x14ac:dyDescent="0.3">
      <c r="F21" s="1">
        <v>41000</v>
      </c>
      <c r="G21" s="7">
        <v>18</v>
      </c>
      <c r="H21" s="8">
        <v>45.04</v>
      </c>
    </row>
    <row r="22" spans="6:21" ht="18.75" x14ac:dyDescent="0.3">
      <c r="F22" s="1">
        <v>41030</v>
      </c>
      <c r="G22" s="7">
        <v>19</v>
      </c>
      <c r="H22" s="8">
        <v>40.08</v>
      </c>
    </row>
    <row r="23" spans="6:21" ht="18.75" x14ac:dyDescent="0.3">
      <c r="F23" s="1">
        <v>41061</v>
      </c>
      <c r="G23" s="7">
        <v>20</v>
      </c>
      <c r="H23" s="8">
        <v>42.59</v>
      </c>
    </row>
    <row r="24" spans="6:21" ht="18.75" x14ac:dyDescent="0.3">
      <c r="F24" s="1">
        <v>41091</v>
      </c>
      <c r="G24" s="7">
        <v>21</v>
      </c>
      <c r="H24" s="8">
        <v>43.84</v>
      </c>
    </row>
    <row r="25" spans="6:21" ht="18.75" x14ac:dyDescent="0.3">
      <c r="F25" s="1">
        <v>41122</v>
      </c>
      <c r="G25" s="7">
        <v>22</v>
      </c>
      <c r="H25" s="8">
        <v>46.18</v>
      </c>
    </row>
    <row r="26" spans="6:21" ht="18.75" x14ac:dyDescent="0.3">
      <c r="F26" s="1">
        <v>41153</v>
      </c>
      <c r="G26" s="7">
        <v>23</v>
      </c>
      <c r="H26" s="8">
        <v>47.88</v>
      </c>
    </row>
    <row r="27" spans="6:21" ht="18.75" x14ac:dyDescent="0.3">
      <c r="F27" s="1">
        <v>41183</v>
      </c>
      <c r="G27" s="7">
        <v>24</v>
      </c>
      <c r="H27" s="8">
        <v>49.78</v>
      </c>
    </row>
    <row r="28" spans="6:21" ht="29.25" customHeight="1" x14ac:dyDescent="0.25">
      <c r="J28" s="10" t="s">
        <v>9</v>
      </c>
      <c r="K28" s="10"/>
      <c r="L28" s="10"/>
      <c r="M28" s="10"/>
      <c r="N28" s="10" t="s">
        <v>10</v>
      </c>
      <c r="O28" s="10"/>
      <c r="P28" s="10"/>
      <c r="Q28" s="10"/>
      <c r="R28" s="10"/>
      <c r="S28" s="11" t="s">
        <v>11</v>
      </c>
      <c r="U28" s="12" t="s">
        <v>12</v>
      </c>
    </row>
    <row r="30" spans="6:21" ht="21" x14ac:dyDescent="0.35">
      <c r="J30" s="9" t="s">
        <v>6</v>
      </c>
      <c r="S30" s="6">
        <f>-0.44*27+52.76</f>
        <v>40.879999999999995</v>
      </c>
      <c r="T30" s="9"/>
      <c r="U30" s="5">
        <v>0.27</v>
      </c>
    </row>
    <row r="31" spans="6:21" ht="21" x14ac:dyDescent="0.35">
      <c r="J31" s="9"/>
      <c r="S31" s="6"/>
      <c r="T31" s="9"/>
      <c r="U31" s="5"/>
    </row>
    <row r="32" spans="6:21" ht="21" x14ac:dyDescent="0.35">
      <c r="J32" s="9" t="s">
        <v>5</v>
      </c>
      <c r="S32" s="6">
        <f>52.27*EXP(-0.01*27)</f>
        <v>39.901846168987319</v>
      </c>
      <c r="T32" s="9"/>
      <c r="U32" s="5">
        <v>0.23</v>
      </c>
    </row>
    <row r="33" spans="10:21" ht="21" x14ac:dyDescent="0.35">
      <c r="J33" s="9"/>
      <c r="S33" s="6"/>
      <c r="T33" s="9"/>
      <c r="U33" s="5"/>
    </row>
    <row r="34" spans="10:21" ht="21" x14ac:dyDescent="0.35">
      <c r="J34" s="9" t="s">
        <v>4</v>
      </c>
      <c r="S34" s="6">
        <f>-4.42*LN(27)+57.37</f>
        <v>42.802401052260862</v>
      </c>
      <c r="T34" s="9"/>
      <c r="U34" s="5">
        <v>0.37</v>
      </c>
    </row>
    <row r="35" spans="10:21" ht="21" x14ac:dyDescent="0.35">
      <c r="J35" s="9"/>
      <c r="S35" s="6"/>
      <c r="T35" s="9"/>
      <c r="U35" s="5"/>
    </row>
    <row r="36" spans="10:21" ht="21" x14ac:dyDescent="0.35">
      <c r="J36" s="9" t="s">
        <v>3</v>
      </c>
      <c r="S36" s="6">
        <f>(0.08*27^2)- 2.32*27+60.9</f>
        <v>56.580000000000005</v>
      </c>
      <c r="T36" s="9"/>
      <c r="U36" s="5">
        <v>0.56000000000000005</v>
      </c>
    </row>
    <row r="37" spans="10:21" ht="21" x14ac:dyDescent="0.35">
      <c r="J37" s="9"/>
      <c r="S37" s="6"/>
      <c r="T37" s="9"/>
      <c r="U37" s="5"/>
    </row>
    <row r="38" spans="10:21" ht="21" x14ac:dyDescent="0.35">
      <c r="J38" s="9" t="s">
        <v>7</v>
      </c>
      <c r="S38" s="6">
        <f>(0.002*27^3)+ 0.01*27^2-(1.63*27) +59.33</f>
        <v>61.975999999999999</v>
      </c>
      <c r="T38" s="9"/>
      <c r="U38" s="5">
        <v>0.56999999999999995</v>
      </c>
    </row>
    <row r="39" spans="10:21" ht="21" x14ac:dyDescent="0.35">
      <c r="J39" s="9"/>
      <c r="S39" s="6"/>
      <c r="T39" s="9"/>
      <c r="U39" s="5"/>
    </row>
    <row r="40" spans="10:21" ht="21" x14ac:dyDescent="0.35">
      <c r="J40" s="9" t="s">
        <v>8</v>
      </c>
      <c r="S40" s="6">
        <f>57.49*27^-0.09</f>
        <v>42.733608788003792</v>
      </c>
      <c r="T40" s="9"/>
      <c r="U40" s="5">
        <v>0.33</v>
      </c>
    </row>
    <row r="41" spans="10:21" ht="21" x14ac:dyDescent="0.35">
      <c r="S41" s="9"/>
      <c r="T41" s="9"/>
      <c r="U41" s="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19"/>
  <sheetViews>
    <sheetView workbookViewId="0">
      <selection activeCell="L8" sqref="L8"/>
    </sheetView>
  </sheetViews>
  <sheetFormatPr defaultRowHeight="15" x14ac:dyDescent="0.25"/>
  <cols>
    <col min="2" max="2" width="36.42578125" customWidth="1"/>
    <col min="8" max="8" width="15" customWidth="1"/>
    <col min="10" max="10" width="16" customWidth="1"/>
  </cols>
  <sheetData>
    <row r="7" spans="2:10" ht="44.25" customHeight="1" x14ac:dyDescent="0.25">
      <c r="B7" s="15" t="s">
        <v>9</v>
      </c>
      <c r="C7" s="15" t="s">
        <v>10</v>
      </c>
      <c r="D7" s="10"/>
      <c r="E7" s="10"/>
      <c r="F7" s="10"/>
      <c r="G7" s="10"/>
      <c r="H7" s="13" t="s">
        <v>11</v>
      </c>
      <c r="I7" s="14"/>
      <c r="J7" s="13" t="s">
        <v>12</v>
      </c>
    </row>
    <row r="9" spans="2:10" ht="21" x14ac:dyDescent="0.35">
      <c r="B9" s="9" t="s">
        <v>6</v>
      </c>
      <c r="H9" s="6">
        <f>-0.44*27+52.76</f>
        <v>40.879999999999995</v>
      </c>
      <c r="I9" s="9"/>
      <c r="J9" s="5">
        <v>0.27</v>
      </c>
    </row>
    <row r="10" spans="2:10" ht="21" x14ac:dyDescent="0.35">
      <c r="B10" s="9"/>
      <c r="H10" s="6"/>
      <c r="I10" s="9"/>
      <c r="J10" s="5"/>
    </row>
    <row r="11" spans="2:10" ht="21" x14ac:dyDescent="0.35">
      <c r="B11" s="9" t="s">
        <v>5</v>
      </c>
      <c r="H11" s="6">
        <f>52.27*EXP(-0.01*27)</f>
        <v>39.901846168987319</v>
      </c>
      <c r="I11" s="9"/>
      <c r="J11" s="5">
        <v>0.23</v>
      </c>
    </row>
    <row r="12" spans="2:10" ht="21" x14ac:dyDescent="0.35">
      <c r="B12" s="9"/>
      <c r="H12" s="6"/>
      <c r="I12" s="9"/>
      <c r="J12" s="5"/>
    </row>
    <row r="13" spans="2:10" ht="21" x14ac:dyDescent="0.35">
      <c r="B13" s="9" t="s">
        <v>4</v>
      </c>
      <c r="H13" s="6">
        <f>-4.42*LN(27)+57.37</f>
        <v>42.802401052260862</v>
      </c>
      <c r="I13" s="9"/>
      <c r="J13" s="5">
        <v>0.37</v>
      </c>
    </row>
    <row r="14" spans="2:10" ht="21" x14ac:dyDescent="0.35">
      <c r="B14" s="9"/>
      <c r="H14" s="6"/>
      <c r="I14" s="9"/>
      <c r="J14" s="5"/>
    </row>
    <row r="15" spans="2:10" ht="21" x14ac:dyDescent="0.35">
      <c r="B15" s="9" t="s">
        <v>3</v>
      </c>
      <c r="H15" s="6">
        <f>(0.08*27^2)- 2.32*27+60.9</f>
        <v>56.580000000000005</v>
      </c>
      <c r="I15" s="9"/>
      <c r="J15" s="5">
        <v>0.56000000000000005</v>
      </c>
    </row>
    <row r="16" spans="2:10" ht="21" x14ac:dyDescent="0.35">
      <c r="B16" s="9"/>
      <c r="H16" s="6"/>
      <c r="I16" s="9"/>
      <c r="J16" s="5"/>
    </row>
    <row r="17" spans="2:10" ht="21" x14ac:dyDescent="0.35">
      <c r="B17" s="9" t="s">
        <v>7</v>
      </c>
      <c r="H17" s="6">
        <f>(0.002*27^3)+ 0.01*27^2-(1.63*27) +59.33</f>
        <v>61.975999999999999</v>
      </c>
      <c r="I17" s="9"/>
      <c r="J17" s="5">
        <v>0.56999999999999995</v>
      </c>
    </row>
    <row r="18" spans="2:10" ht="21" x14ac:dyDescent="0.35">
      <c r="B18" s="9"/>
      <c r="H18" s="6"/>
      <c r="I18" s="9"/>
      <c r="J18" s="5"/>
    </row>
    <row r="19" spans="2:10" ht="21" x14ac:dyDescent="0.35">
      <c r="B19" s="9" t="s">
        <v>8</v>
      </c>
      <c r="H19" s="6">
        <f>57.49*27^-0.09</f>
        <v>42.733608788003792</v>
      </c>
      <c r="I19" s="9"/>
      <c r="J19" s="5">
        <v>0.33</v>
      </c>
    </row>
  </sheetData>
  <pageMargins left="0.25" right="0.25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Calculations</vt:lpstr>
      <vt:lpstr>Report Presentation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2012-11-09T15:28:07Z</dcterms:created>
  <dcterms:modified xsi:type="dcterms:W3CDTF">2012-11-09T17:24:35Z</dcterms:modified>
</cp:coreProperties>
</file>