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600" windowHeight="7815" activeTab="2"/>
  </bookViews>
  <sheets>
    <sheet name="Frost Data" sheetId="1" r:id="rId1"/>
    <sheet name="WEIGHT VS MILE TIME" sheetId="3" r:id="rId2"/>
    <sheet name="HEIGHT Vs. WEIGHT" sheetId="4" r:id="rId3"/>
  </sheets>
  <definedNames>
    <definedName name="_xlnm._FilterDatabase" localSheetId="0" hidden="1">'Frost Data'!$A$2:$AB$38</definedName>
  </definedNames>
  <calcPr calcId="145621"/>
</workbook>
</file>

<file path=xl/calcChain.xml><?xml version="1.0" encoding="utf-8"?>
<calcChain xmlns="http://schemas.openxmlformats.org/spreadsheetml/2006/main">
  <c r="I8" i="4" l="1"/>
  <c r="I8" i="3"/>
  <c r="V14" i="1" l="1"/>
  <c r="L14" i="1"/>
  <c r="I14" i="1"/>
  <c r="V8" i="1"/>
  <c r="L8" i="1"/>
  <c r="I8" i="1"/>
  <c r="V5" i="1"/>
  <c r="L5" i="1"/>
  <c r="I5" i="1"/>
  <c r="V18" i="1"/>
  <c r="L18" i="1"/>
  <c r="I18" i="1"/>
  <c r="V9" i="1"/>
  <c r="L9" i="1"/>
  <c r="I9" i="1"/>
  <c r="V15" i="1"/>
  <c r="L15" i="1"/>
  <c r="I15" i="1"/>
  <c r="V17" i="1"/>
  <c r="L17" i="1"/>
  <c r="I17" i="1"/>
  <c r="V7" i="1"/>
  <c r="L7" i="1"/>
  <c r="I7" i="1"/>
  <c r="V12" i="1"/>
  <c r="L12" i="1"/>
  <c r="I12" i="1"/>
  <c r="V13" i="1"/>
  <c r="L13" i="1"/>
  <c r="I13" i="1"/>
  <c r="V16" i="1"/>
  <c r="L16" i="1"/>
  <c r="I16" i="1"/>
  <c r="V11" i="1"/>
  <c r="L11" i="1"/>
  <c r="I11" i="1"/>
  <c r="V3" i="1"/>
  <c r="L3" i="1"/>
  <c r="I3" i="1"/>
  <c r="V4" i="1"/>
  <c r="L4" i="1"/>
  <c r="I4" i="1"/>
  <c r="V10" i="1"/>
  <c r="L10" i="1"/>
  <c r="I10" i="1"/>
  <c r="V6" i="1"/>
  <c r="L6" i="1"/>
  <c r="I6" i="1"/>
  <c r="V132" i="1" l="1"/>
  <c r="L132" i="1"/>
  <c r="I132" i="1"/>
  <c r="L131" i="1"/>
  <c r="I131" i="1"/>
  <c r="V130" i="1"/>
  <c r="L130" i="1"/>
  <c r="I130" i="1"/>
  <c r="V129" i="1"/>
  <c r="L129" i="1"/>
  <c r="I129" i="1"/>
  <c r="V128" i="1"/>
  <c r="L128" i="1"/>
  <c r="I128" i="1"/>
  <c r="V127" i="1"/>
  <c r="L127" i="1"/>
  <c r="I127" i="1"/>
  <c r="V126" i="1"/>
  <c r="L126" i="1"/>
  <c r="I126" i="1"/>
  <c r="V125" i="1"/>
  <c r="L125" i="1"/>
  <c r="I125" i="1"/>
  <c r="V124" i="1"/>
  <c r="L124" i="1"/>
  <c r="I124" i="1"/>
  <c r="L123" i="1"/>
  <c r="I123" i="1"/>
  <c r="V122" i="1"/>
  <c r="L122" i="1"/>
  <c r="I122" i="1"/>
  <c r="V121" i="1"/>
  <c r="L121" i="1"/>
  <c r="I121" i="1"/>
  <c r="V120" i="1"/>
  <c r="L120" i="1"/>
  <c r="I120" i="1"/>
  <c r="V119" i="1"/>
  <c r="L119" i="1"/>
  <c r="I119" i="1"/>
  <c r="V118" i="1"/>
  <c r="L118" i="1"/>
  <c r="I118" i="1"/>
  <c r="V117" i="1"/>
  <c r="L117" i="1"/>
  <c r="I117" i="1"/>
  <c r="V116" i="1"/>
  <c r="L116" i="1"/>
  <c r="I116" i="1"/>
  <c r="V115" i="1"/>
  <c r="L115" i="1"/>
  <c r="I115" i="1"/>
  <c r="V114" i="1"/>
  <c r="L114" i="1"/>
  <c r="I114" i="1"/>
  <c r="V113" i="1"/>
  <c r="L113" i="1"/>
  <c r="I113" i="1"/>
  <c r="V112" i="1"/>
  <c r="L112" i="1"/>
  <c r="I112" i="1"/>
  <c r="V111" i="1"/>
  <c r="L111" i="1"/>
  <c r="I111" i="1"/>
  <c r="V110" i="1"/>
  <c r="L110" i="1"/>
  <c r="I110" i="1"/>
  <c r="V109" i="1"/>
  <c r="L109" i="1"/>
  <c r="I109" i="1"/>
  <c r="V108" i="1"/>
  <c r="L108" i="1"/>
  <c r="I108" i="1"/>
  <c r="V107" i="1"/>
  <c r="L107" i="1"/>
  <c r="I107" i="1"/>
  <c r="V106" i="1"/>
  <c r="L106" i="1"/>
  <c r="I106" i="1"/>
  <c r="V105" i="1"/>
  <c r="L105" i="1"/>
  <c r="I105" i="1"/>
  <c r="V104" i="1"/>
  <c r="L104" i="1"/>
  <c r="I104" i="1"/>
  <c r="V103" i="1"/>
  <c r="L103" i="1"/>
  <c r="I103" i="1"/>
  <c r="V102" i="1"/>
  <c r="L102" i="1"/>
  <c r="I102" i="1"/>
  <c r="V101" i="1"/>
  <c r="L101" i="1"/>
  <c r="I101" i="1"/>
  <c r="V100" i="1"/>
  <c r="L100" i="1"/>
  <c r="I100" i="1"/>
  <c r="V99" i="1"/>
  <c r="L99" i="1"/>
  <c r="I99" i="1"/>
  <c r="V98" i="1"/>
  <c r="L98" i="1"/>
  <c r="I98" i="1"/>
  <c r="V97" i="1"/>
  <c r="L97" i="1"/>
  <c r="I97" i="1"/>
  <c r="L96" i="1"/>
  <c r="I96" i="1"/>
  <c r="V95" i="1"/>
  <c r="L95" i="1"/>
  <c r="I95" i="1"/>
  <c r="L94" i="1"/>
  <c r="I94" i="1"/>
  <c r="V93" i="1"/>
  <c r="L93" i="1"/>
  <c r="I93" i="1"/>
  <c r="V92" i="1"/>
  <c r="L92" i="1"/>
  <c r="I92" i="1"/>
  <c r="L91" i="1"/>
  <c r="I91" i="1"/>
  <c r="V90" i="1"/>
  <c r="L90" i="1"/>
  <c r="I90" i="1"/>
  <c r="V89" i="1"/>
  <c r="L89" i="1"/>
  <c r="I89" i="1"/>
  <c r="V88" i="1"/>
  <c r="L88" i="1"/>
  <c r="I88" i="1"/>
  <c r="V87" i="1"/>
  <c r="L87" i="1"/>
  <c r="I87" i="1"/>
  <c r="V86" i="1"/>
  <c r="L86" i="1"/>
  <c r="I86" i="1"/>
  <c r="V85" i="1"/>
  <c r="L85" i="1"/>
  <c r="I85" i="1"/>
  <c r="V84" i="1"/>
  <c r="L84" i="1"/>
  <c r="I84" i="1"/>
  <c r="V83" i="1"/>
  <c r="L83" i="1"/>
  <c r="I83" i="1"/>
  <c r="V82" i="1"/>
  <c r="L82" i="1"/>
  <c r="I82" i="1"/>
  <c r="V81" i="1"/>
  <c r="L81" i="1"/>
  <c r="I81" i="1"/>
  <c r="V80" i="1"/>
  <c r="L80" i="1"/>
  <c r="I80" i="1"/>
  <c r="V79" i="1"/>
  <c r="L79" i="1"/>
  <c r="I79" i="1"/>
  <c r="V78" i="1"/>
  <c r="L78" i="1"/>
  <c r="I78" i="1"/>
  <c r="V77" i="1"/>
  <c r="L77" i="1"/>
  <c r="I77" i="1"/>
  <c r="V76" i="1"/>
  <c r="L76" i="1"/>
  <c r="I76" i="1"/>
  <c r="V75" i="1"/>
  <c r="L75" i="1"/>
  <c r="I75" i="1"/>
  <c r="V74" i="1"/>
  <c r="L74" i="1"/>
  <c r="I74" i="1"/>
  <c r="V73" i="1"/>
  <c r="L73" i="1"/>
  <c r="I73" i="1"/>
  <c r="V72" i="1"/>
  <c r="L72" i="1"/>
  <c r="I72" i="1"/>
  <c r="V71" i="1"/>
  <c r="L71" i="1"/>
  <c r="I71" i="1"/>
  <c r="V70" i="1"/>
  <c r="L70" i="1"/>
  <c r="I70" i="1"/>
  <c r="V69" i="1"/>
  <c r="L69" i="1"/>
  <c r="I69" i="1"/>
  <c r="V68" i="1"/>
  <c r="L68" i="1"/>
  <c r="I68" i="1"/>
  <c r="V67" i="1"/>
  <c r="L67" i="1"/>
  <c r="I67" i="1"/>
  <c r="V66" i="1"/>
  <c r="L66" i="1"/>
  <c r="I66" i="1"/>
  <c r="V65" i="1"/>
  <c r="L65" i="1"/>
  <c r="I65" i="1"/>
  <c r="V64" i="1"/>
  <c r="L64" i="1"/>
  <c r="I64" i="1"/>
  <c r="V63" i="1"/>
  <c r="L63" i="1"/>
  <c r="I63" i="1"/>
  <c r="V62" i="1"/>
  <c r="L62" i="1"/>
  <c r="I62" i="1"/>
  <c r="V61" i="1"/>
  <c r="L61" i="1"/>
  <c r="I61" i="1"/>
  <c r="V60" i="1"/>
  <c r="L60" i="1"/>
  <c r="I60" i="1"/>
  <c r="V59" i="1"/>
  <c r="L59" i="1"/>
  <c r="I59" i="1"/>
  <c r="V58" i="1"/>
  <c r="L58" i="1"/>
  <c r="I58" i="1"/>
  <c r="V57" i="1"/>
  <c r="L57" i="1"/>
  <c r="I57" i="1"/>
  <c r="V56" i="1"/>
  <c r="L56" i="1"/>
  <c r="I56" i="1"/>
  <c r="V55" i="1"/>
  <c r="L55" i="1"/>
  <c r="I55" i="1"/>
  <c r="V21" i="1" l="1"/>
  <c r="L21" i="1"/>
  <c r="I21" i="1"/>
  <c r="V52" i="1"/>
  <c r="L52" i="1"/>
  <c r="I52" i="1"/>
  <c r="V20" i="1"/>
  <c r="L20" i="1"/>
  <c r="I20" i="1"/>
  <c r="V43" i="1"/>
  <c r="L43" i="1"/>
  <c r="I43" i="1"/>
  <c r="V47" i="1"/>
  <c r="L47" i="1"/>
  <c r="I47" i="1"/>
  <c r="V53" i="1"/>
  <c r="L53" i="1"/>
  <c r="I53" i="1"/>
  <c r="V50" i="1"/>
  <c r="L50" i="1"/>
  <c r="I50" i="1"/>
  <c r="V25" i="1"/>
  <c r="L25" i="1"/>
  <c r="I25" i="1"/>
  <c r="V24" i="1"/>
  <c r="L24" i="1"/>
  <c r="I24" i="1"/>
  <c r="V46" i="1"/>
  <c r="L46" i="1"/>
  <c r="I46" i="1"/>
  <c r="V48" i="1"/>
  <c r="L48" i="1"/>
  <c r="I48" i="1"/>
  <c r="V27" i="1"/>
  <c r="L27" i="1"/>
  <c r="I27" i="1"/>
  <c r="V45" i="1"/>
  <c r="L45" i="1"/>
  <c r="I45" i="1"/>
  <c r="V23" i="1"/>
  <c r="L23" i="1"/>
  <c r="I23" i="1"/>
  <c r="V26" i="1"/>
  <c r="L26" i="1"/>
  <c r="I26" i="1"/>
  <c r="V41" i="1"/>
  <c r="L41" i="1"/>
  <c r="I41" i="1"/>
  <c r="V51" i="1"/>
  <c r="L51" i="1"/>
  <c r="I51" i="1"/>
  <c r="V49" i="1"/>
  <c r="L49" i="1"/>
  <c r="I49" i="1"/>
  <c r="V31" i="1"/>
  <c r="L31" i="1"/>
  <c r="I31" i="1"/>
  <c r="V30" i="1"/>
  <c r="L30" i="1"/>
  <c r="I30" i="1"/>
  <c r="V44" i="1"/>
  <c r="L44" i="1"/>
  <c r="I44" i="1"/>
  <c r="V28" i="1"/>
  <c r="L28" i="1"/>
  <c r="I28" i="1"/>
  <c r="V32" i="1"/>
  <c r="L32" i="1"/>
  <c r="I32" i="1"/>
  <c r="V19" i="1"/>
  <c r="L19" i="1"/>
  <c r="I19" i="1"/>
  <c r="V39" i="1"/>
  <c r="V22" i="1"/>
  <c r="V37" i="1"/>
  <c r="V36" i="1"/>
  <c r="V35" i="1"/>
  <c r="V29" i="1"/>
  <c r="V42" i="1"/>
  <c r="V33" i="1"/>
  <c r="V38" i="1"/>
  <c r="L34" i="1"/>
  <c r="L39" i="1"/>
  <c r="L22" i="1"/>
  <c r="L37" i="1"/>
  <c r="L36" i="1"/>
  <c r="L35" i="1"/>
  <c r="L29" i="1"/>
  <c r="L42" i="1"/>
  <c r="L33" i="1"/>
  <c r="L38" i="1"/>
  <c r="I34" i="1"/>
  <c r="I39" i="1"/>
  <c r="I22" i="1"/>
  <c r="I37" i="1"/>
  <c r="I36" i="1"/>
  <c r="I35" i="1"/>
  <c r="I29" i="1"/>
  <c r="I42" i="1"/>
  <c r="I33" i="1"/>
  <c r="I38" i="1"/>
  <c r="V34" i="1"/>
  <c r="L40" i="1"/>
  <c r="I40" i="1"/>
  <c r="L54" i="1"/>
  <c r="I54" i="1"/>
</calcChain>
</file>

<file path=xl/sharedStrings.xml><?xml version="1.0" encoding="utf-8"?>
<sst xmlns="http://schemas.openxmlformats.org/spreadsheetml/2006/main" count="200" uniqueCount="38">
  <si>
    <t>Student ID</t>
  </si>
  <si>
    <t xml:space="preserve">Period </t>
  </si>
  <si>
    <t>Weight</t>
  </si>
  <si>
    <t>Trunk Lift</t>
  </si>
  <si>
    <t>Push Ups</t>
  </si>
  <si>
    <t>Height</t>
  </si>
  <si>
    <t>Feet</t>
  </si>
  <si>
    <t>Inches</t>
  </si>
  <si>
    <t>Height (meters)</t>
  </si>
  <si>
    <t>Pounds</t>
  </si>
  <si>
    <t>Kilos</t>
  </si>
  <si>
    <t>Grade</t>
  </si>
  <si>
    <t>Age</t>
  </si>
  <si>
    <t xml:space="preserve">Sit Ups </t>
  </si>
  <si>
    <t xml:space="preserve">Muscular Endurance </t>
  </si>
  <si>
    <t>Muscular Strength</t>
  </si>
  <si>
    <t>Score</t>
  </si>
  <si>
    <t>Mile Run</t>
  </si>
  <si>
    <t>Minutes</t>
  </si>
  <si>
    <t>Seconds</t>
  </si>
  <si>
    <t>Mile Time</t>
  </si>
  <si>
    <t>Sit and Reach</t>
  </si>
  <si>
    <t>Left</t>
  </si>
  <si>
    <t>Right</t>
  </si>
  <si>
    <t>Student Information</t>
  </si>
  <si>
    <t>Shoulder Stretch</t>
  </si>
  <si>
    <t xml:space="preserve">Left </t>
  </si>
  <si>
    <t>P</t>
  </si>
  <si>
    <t>*</t>
  </si>
  <si>
    <t>p</t>
  </si>
  <si>
    <t>f</t>
  </si>
  <si>
    <t>Gender</t>
  </si>
  <si>
    <t>F</t>
  </si>
  <si>
    <t>M</t>
  </si>
  <si>
    <t>Mile Time (Minutes)</t>
  </si>
  <si>
    <t>Correlation</t>
  </si>
  <si>
    <t>Height (Feet)</t>
  </si>
  <si>
    <t>Weight (Kilos)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</si>
</sst>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horizont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/>
    <xf numFmtId="0" fontId="1" fillId="0" borderId="0" xfId="0" applyFont="1" applyFill="1"/>
    <xf numFmtId="2" fontId="0" fillId="0" borderId="0" xfId="0" applyNumberFormat="1" applyFill="1"/>
    <xf numFmtId="0" fontId="0" fillId="0" borderId="0" xfId="0" applyFill="1" applyAlignment="1">
      <alignment horizontal="right"/>
    </xf>
    <xf numFmtId="164" fontId="0" fillId="0" borderId="0" xfId="0" applyNumberFormat="1" applyFill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Fill="1" applyAlignment="1">
      <alignment horizontal="right"/>
    </xf>
    <xf numFmtId="0" fontId="3" fillId="0" borderId="0" xfId="0" applyFont="1"/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Mr. Frost's PE Classes</a:t>
            </a:r>
          </a:p>
        </c:rich>
      </c:tx>
      <c:layout>
        <c:manualLayout>
          <c:xMode val="edge"/>
          <c:yMode val="edge"/>
          <c:x val="6.100699912510936E-2"/>
          <c:y val="2.6711189990524888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3.8100831146106739E-2"/>
                  <c:y val="-0.2642395706298898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xVal>
            <c:numRef>
              <c:f>'WEIGHT VS MILE TIME'!$D$4:$D$121</c:f>
              <c:numCache>
                <c:formatCode>0.0</c:formatCode>
                <c:ptCount val="118"/>
                <c:pt idx="0">
                  <c:v>55.454545454545453</c:v>
                </c:pt>
                <c:pt idx="1">
                  <c:v>59.54545454545454</c:v>
                </c:pt>
                <c:pt idx="2">
                  <c:v>69.090909090909079</c:v>
                </c:pt>
                <c:pt idx="3">
                  <c:v>77.72727272727272</c:v>
                </c:pt>
                <c:pt idx="4">
                  <c:v>55.454545454545453</c:v>
                </c:pt>
                <c:pt idx="5">
                  <c:v>44.54545454545454</c:v>
                </c:pt>
                <c:pt idx="6">
                  <c:v>60.909090909090907</c:v>
                </c:pt>
                <c:pt idx="7">
                  <c:v>59.090909090909086</c:v>
                </c:pt>
                <c:pt idx="8">
                  <c:v>54.54545454545454</c:v>
                </c:pt>
                <c:pt idx="9">
                  <c:v>51.36363636363636</c:v>
                </c:pt>
                <c:pt idx="10">
                  <c:v>42.272727272727266</c:v>
                </c:pt>
                <c:pt idx="11">
                  <c:v>62.72727272727272</c:v>
                </c:pt>
                <c:pt idx="12">
                  <c:v>47.272727272727266</c:v>
                </c:pt>
                <c:pt idx="13">
                  <c:v>63.18181818181818</c:v>
                </c:pt>
                <c:pt idx="14">
                  <c:v>91.36363636363636</c:v>
                </c:pt>
                <c:pt idx="15">
                  <c:v>54.090909090909086</c:v>
                </c:pt>
                <c:pt idx="16">
                  <c:v>52.72727272727272</c:v>
                </c:pt>
                <c:pt idx="17">
                  <c:v>49.090909090909086</c:v>
                </c:pt>
                <c:pt idx="18">
                  <c:v>99.090909090909079</c:v>
                </c:pt>
                <c:pt idx="19">
                  <c:v>44.999999999999993</c:v>
                </c:pt>
                <c:pt idx="20">
                  <c:v>59.999999999999993</c:v>
                </c:pt>
                <c:pt idx="21">
                  <c:v>49.090909090909086</c:v>
                </c:pt>
                <c:pt idx="22">
                  <c:v>74.090909090909079</c:v>
                </c:pt>
                <c:pt idx="23">
                  <c:v>61.818181818181813</c:v>
                </c:pt>
                <c:pt idx="24">
                  <c:v>52.636363636363633</c:v>
                </c:pt>
                <c:pt idx="25">
                  <c:v>65.454545454545453</c:v>
                </c:pt>
                <c:pt idx="26">
                  <c:v>64.318181818181813</c:v>
                </c:pt>
                <c:pt idx="27">
                  <c:v>44.318181818181813</c:v>
                </c:pt>
                <c:pt idx="28">
                  <c:v>78.636363636363626</c:v>
                </c:pt>
                <c:pt idx="29">
                  <c:v>41.36363636363636</c:v>
                </c:pt>
                <c:pt idx="30">
                  <c:v>52.72727272727272</c:v>
                </c:pt>
                <c:pt idx="31">
                  <c:v>58.636363636363633</c:v>
                </c:pt>
                <c:pt idx="32">
                  <c:v>47.727272727272727</c:v>
                </c:pt>
                <c:pt idx="33">
                  <c:v>59.999999999999993</c:v>
                </c:pt>
                <c:pt idx="34">
                  <c:v>54.090909090909086</c:v>
                </c:pt>
                <c:pt idx="35">
                  <c:v>63.636363636363633</c:v>
                </c:pt>
                <c:pt idx="36">
                  <c:v>60.909090909090907</c:v>
                </c:pt>
                <c:pt idx="37">
                  <c:v>45.909090909090907</c:v>
                </c:pt>
                <c:pt idx="38">
                  <c:v>47.86363636363636</c:v>
                </c:pt>
                <c:pt idx="39">
                  <c:v>53.636363636363633</c:v>
                </c:pt>
                <c:pt idx="40">
                  <c:v>69.090909090909079</c:v>
                </c:pt>
                <c:pt idx="41">
                  <c:v>93.636363636363626</c:v>
                </c:pt>
                <c:pt idx="42">
                  <c:v>47.272727272727266</c:v>
                </c:pt>
                <c:pt idx="43">
                  <c:v>53.18181818181818</c:v>
                </c:pt>
                <c:pt idx="44">
                  <c:v>60.272727272727266</c:v>
                </c:pt>
                <c:pt idx="45">
                  <c:v>43.636363636363633</c:v>
                </c:pt>
                <c:pt idx="46">
                  <c:v>86.818181818181813</c:v>
                </c:pt>
                <c:pt idx="47">
                  <c:v>65.909090909090907</c:v>
                </c:pt>
                <c:pt idx="48">
                  <c:v>56.318181818181813</c:v>
                </c:pt>
                <c:pt idx="49">
                  <c:v>50.909090909090907</c:v>
                </c:pt>
                <c:pt idx="50">
                  <c:v>63.772727272727273</c:v>
                </c:pt>
                <c:pt idx="51">
                  <c:v>53.409090909090907</c:v>
                </c:pt>
                <c:pt idx="52">
                  <c:v>91.72727272727272</c:v>
                </c:pt>
                <c:pt idx="53">
                  <c:v>53.86363636363636</c:v>
                </c:pt>
                <c:pt idx="54">
                  <c:v>98.499999999999986</c:v>
                </c:pt>
                <c:pt idx="55">
                  <c:v>43.663636363636364</c:v>
                </c:pt>
                <c:pt idx="56">
                  <c:v>60.499999999999993</c:v>
                </c:pt>
                <c:pt idx="57">
                  <c:v>48.5</c:v>
                </c:pt>
                <c:pt idx="58">
                  <c:v>48.18181818181818</c:v>
                </c:pt>
                <c:pt idx="59">
                  <c:v>89.545454545454533</c:v>
                </c:pt>
                <c:pt idx="60">
                  <c:v>59.090909090909086</c:v>
                </c:pt>
                <c:pt idx="61">
                  <c:v>44.318181818181813</c:v>
                </c:pt>
                <c:pt idx="62">
                  <c:v>85.454545454545453</c:v>
                </c:pt>
                <c:pt idx="63">
                  <c:v>46.818181818181813</c:v>
                </c:pt>
                <c:pt idx="64">
                  <c:v>59</c:v>
                </c:pt>
                <c:pt idx="65">
                  <c:v>44.318181818181813</c:v>
                </c:pt>
                <c:pt idx="66">
                  <c:v>51.31818181818182</c:v>
                </c:pt>
                <c:pt idx="67">
                  <c:v>56.72727272727272</c:v>
                </c:pt>
                <c:pt idx="68">
                  <c:v>60.72727272727272</c:v>
                </c:pt>
                <c:pt idx="69">
                  <c:v>61.5</c:v>
                </c:pt>
                <c:pt idx="70">
                  <c:v>50.54545454545454</c:v>
                </c:pt>
                <c:pt idx="71">
                  <c:v>50.772727272727273</c:v>
                </c:pt>
                <c:pt idx="72">
                  <c:v>44.954545454545453</c:v>
                </c:pt>
                <c:pt idx="73">
                  <c:v>44.636363636363633</c:v>
                </c:pt>
                <c:pt idx="74">
                  <c:v>80.081818181818178</c:v>
                </c:pt>
                <c:pt idx="75">
                  <c:v>65.090909090909079</c:v>
                </c:pt>
                <c:pt idx="76">
                  <c:v>44.22727272727272</c:v>
                </c:pt>
                <c:pt idx="77">
                  <c:v>59.090909090909086</c:v>
                </c:pt>
                <c:pt idx="78">
                  <c:v>44.818181818181813</c:v>
                </c:pt>
                <c:pt idx="79">
                  <c:v>51.72727272727272</c:v>
                </c:pt>
                <c:pt idx="80">
                  <c:v>52.454545454545453</c:v>
                </c:pt>
                <c:pt idx="81">
                  <c:v>49.68181818181818</c:v>
                </c:pt>
                <c:pt idx="82">
                  <c:v>62.772727272727266</c:v>
                </c:pt>
                <c:pt idx="83">
                  <c:v>45.04545454545454</c:v>
                </c:pt>
                <c:pt idx="84">
                  <c:v>46.590909090909086</c:v>
                </c:pt>
                <c:pt idx="85">
                  <c:v>57.954545454545453</c:v>
                </c:pt>
                <c:pt idx="86">
                  <c:v>58.636363636363633</c:v>
                </c:pt>
                <c:pt idx="87">
                  <c:v>56.36363636363636</c:v>
                </c:pt>
                <c:pt idx="88">
                  <c:v>79.090909090909079</c:v>
                </c:pt>
                <c:pt idx="89">
                  <c:v>48.18181818181818</c:v>
                </c:pt>
                <c:pt idx="90">
                  <c:v>49.54545454545454</c:v>
                </c:pt>
                <c:pt idx="91">
                  <c:v>76.36363636363636</c:v>
                </c:pt>
                <c:pt idx="92">
                  <c:v>46.36363636363636</c:v>
                </c:pt>
                <c:pt idx="93">
                  <c:v>54.999999999999993</c:v>
                </c:pt>
                <c:pt idx="94">
                  <c:v>46.818181818181813</c:v>
                </c:pt>
                <c:pt idx="95">
                  <c:v>47.727272727272727</c:v>
                </c:pt>
                <c:pt idx="96">
                  <c:v>48.636363636363633</c:v>
                </c:pt>
                <c:pt idx="97">
                  <c:v>52.72727272727272</c:v>
                </c:pt>
                <c:pt idx="98">
                  <c:v>38.18181818181818</c:v>
                </c:pt>
                <c:pt idx="99">
                  <c:v>67.272727272727266</c:v>
                </c:pt>
                <c:pt idx="100">
                  <c:v>60.454545454545446</c:v>
                </c:pt>
                <c:pt idx="101">
                  <c:v>49.999999999999993</c:v>
                </c:pt>
                <c:pt idx="102">
                  <c:v>53.18181818181818</c:v>
                </c:pt>
                <c:pt idx="103">
                  <c:v>52.72727272727272</c:v>
                </c:pt>
                <c:pt idx="104">
                  <c:v>48.636363636363633</c:v>
                </c:pt>
                <c:pt idx="105">
                  <c:v>54.54545454545454</c:v>
                </c:pt>
                <c:pt idx="106">
                  <c:v>45.454545454545453</c:v>
                </c:pt>
                <c:pt idx="107">
                  <c:v>47.727272727272727</c:v>
                </c:pt>
                <c:pt idx="108">
                  <c:v>73.636363636363626</c:v>
                </c:pt>
                <c:pt idx="109">
                  <c:v>58.636363636363633</c:v>
                </c:pt>
                <c:pt idx="110">
                  <c:v>52.272727272727266</c:v>
                </c:pt>
                <c:pt idx="111">
                  <c:v>57.272727272727266</c:v>
                </c:pt>
                <c:pt idx="112">
                  <c:v>66.818181818181813</c:v>
                </c:pt>
                <c:pt idx="113">
                  <c:v>61.36363636363636</c:v>
                </c:pt>
                <c:pt idx="114">
                  <c:v>59.999999999999993</c:v>
                </c:pt>
                <c:pt idx="115">
                  <c:v>80.909090909090907</c:v>
                </c:pt>
                <c:pt idx="116">
                  <c:v>59.999999999999993</c:v>
                </c:pt>
                <c:pt idx="117">
                  <c:v>48.18181818181818</c:v>
                </c:pt>
              </c:numCache>
            </c:numRef>
          </c:xVal>
          <c:yVal>
            <c:numRef>
              <c:f>'WEIGHT VS MILE TIME'!$E$4:$E$121</c:f>
              <c:numCache>
                <c:formatCode>0.0</c:formatCode>
                <c:ptCount val="118"/>
                <c:pt idx="0">
                  <c:v>11.716666666666667</c:v>
                </c:pt>
                <c:pt idx="1">
                  <c:v>11.716666666666667</c:v>
                </c:pt>
                <c:pt idx="2">
                  <c:v>11.916666666666666</c:v>
                </c:pt>
                <c:pt idx="3">
                  <c:v>13</c:v>
                </c:pt>
                <c:pt idx="4">
                  <c:v>11.583333333333334</c:v>
                </c:pt>
                <c:pt idx="5">
                  <c:v>11.633333333333333</c:v>
                </c:pt>
                <c:pt idx="6">
                  <c:v>12.4</c:v>
                </c:pt>
                <c:pt idx="7">
                  <c:v>11.65</c:v>
                </c:pt>
                <c:pt idx="8">
                  <c:v>9.85</c:v>
                </c:pt>
                <c:pt idx="9">
                  <c:v>10.5</c:v>
                </c:pt>
                <c:pt idx="10">
                  <c:v>10.866666666666667</c:v>
                </c:pt>
                <c:pt idx="11">
                  <c:v>11.716666666666667</c:v>
                </c:pt>
                <c:pt idx="12">
                  <c:v>11.716666666666667</c:v>
                </c:pt>
                <c:pt idx="13">
                  <c:v>9.2833333333333332</c:v>
                </c:pt>
                <c:pt idx="14">
                  <c:v>13.333333333333334</c:v>
                </c:pt>
                <c:pt idx="15">
                  <c:v>10.9</c:v>
                </c:pt>
                <c:pt idx="16">
                  <c:v>10.15</c:v>
                </c:pt>
                <c:pt idx="17">
                  <c:v>9.3333333333333339</c:v>
                </c:pt>
                <c:pt idx="18">
                  <c:v>12.333333333333334</c:v>
                </c:pt>
                <c:pt idx="19">
                  <c:v>10.483333333333333</c:v>
                </c:pt>
                <c:pt idx="20">
                  <c:v>10.483333333333333</c:v>
                </c:pt>
                <c:pt idx="21">
                  <c:v>7.1333333333333337</c:v>
                </c:pt>
                <c:pt idx="22">
                  <c:v>10.199999999999999</c:v>
                </c:pt>
                <c:pt idx="23">
                  <c:v>13.2</c:v>
                </c:pt>
                <c:pt idx="24">
                  <c:v>12.416666666666666</c:v>
                </c:pt>
                <c:pt idx="25">
                  <c:v>8.6833333333333336</c:v>
                </c:pt>
                <c:pt idx="26">
                  <c:v>10.833333333333334</c:v>
                </c:pt>
                <c:pt idx="27">
                  <c:v>9.4666666666666668</c:v>
                </c:pt>
                <c:pt idx="28">
                  <c:v>10.483333333333333</c:v>
                </c:pt>
                <c:pt idx="29">
                  <c:v>11.5</c:v>
                </c:pt>
                <c:pt idx="30">
                  <c:v>7.2</c:v>
                </c:pt>
                <c:pt idx="31">
                  <c:v>8</c:v>
                </c:pt>
                <c:pt idx="32">
                  <c:v>7.833333333333333</c:v>
                </c:pt>
                <c:pt idx="33">
                  <c:v>10.566666666666666</c:v>
                </c:pt>
                <c:pt idx="34">
                  <c:v>12.516666666666667</c:v>
                </c:pt>
                <c:pt idx="35">
                  <c:v>10.966666666666667</c:v>
                </c:pt>
                <c:pt idx="36">
                  <c:v>10.1</c:v>
                </c:pt>
                <c:pt idx="37">
                  <c:v>9.9333333333333336</c:v>
                </c:pt>
                <c:pt idx="38">
                  <c:v>9.9499999999999993</c:v>
                </c:pt>
                <c:pt idx="39">
                  <c:v>9.9333333333333336</c:v>
                </c:pt>
                <c:pt idx="40">
                  <c:v>7.7</c:v>
                </c:pt>
                <c:pt idx="41">
                  <c:v>10.416666666666666</c:v>
                </c:pt>
                <c:pt idx="42">
                  <c:v>9.2333333333333325</c:v>
                </c:pt>
                <c:pt idx="43">
                  <c:v>9.9333333333333336</c:v>
                </c:pt>
                <c:pt idx="44">
                  <c:v>9.1999999999999993</c:v>
                </c:pt>
                <c:pt idx="45">
                  <c:v>10.566666666666666</c:v>
                </c:pt>
                <c:pt idx="46">
                  <c:v>9.4166666666666661</c:v>
                </c:pt>
                <c:pt idx="47">
                  <c:v>8.2666666666666675</c:v>
                </c:pt>
                <c:pt idx="48">
                  <c:v>12.566666666666666</c:v>
                </c:pt>
                <c:pt idx="49">
                  <c:v>8.5</c:v>
                </c:pt>
                <c:pt idx="50">
                  <c:v>7.4666666666666668</c:v>
                </c:pt>
                <c:pt idx="51">
                  <c:v>11.816666666666666</c:v>
                </c:pt>
                <c:pt idx="52">
                  <c:v>10.883333333333333</c:v>
                </c:pt>
                <c:pt idx="53">
                  <c:v>10.633333333333333</c:v>
                </c:pt>
                <c:pt idx="54">
                  <c:v>13</c:v>
                </c:pt>
                <c:pt idx="55">
                  <c:v>8.7666666666666675</c:v>
                </c:pt>
                <c:pt idx="56">
                  <c:v>8.8666666666666671</c:v>
                </c:pt>
                <c:pt idx="57">
                  <c:v>7.8166666666666664</c:v>
                </c:pt>
                <c:pt idx="58">
                  <c:v>7.5333333333333332</c:v>
                </c:pt>
                <c:pt idx="59">
                  <c:v>9.4833333333333325</c:v>
                </c:pt>
                <c:pt idx="60">
                  <c:v>7</c:v>
                </c:pt>
                <c:pt idx="61">
                  <c:v>7.55</c:v>
                </c:pt>
                <c:pt idx="62">
                  <c:v>11.666666666666666</c:v>
                </c:pt>
                <c:pt idx="63">
                  <c:v>6.583333333333333</c:v>
                </c:pt>
                <c:pt idx="64">
                  <c:v>10.566666666666666</c:v>
                </c:pt>
                <c:pt idx="65">
                  <c:v>12.05</c:v>
                </c:pt>
                <c:pt idx="66">
                  <c:v>12.566666666666666</c:v>
                </c:pt>
                <c:pt idx="67">
                  <c:v>9.65</c:v>
                </c:pt>
                <c:pt idx="68">
                  <c:v>7.3666666666666663</c:v>
                </c:pt>
                <c:pt idx="69">
                  <c:v>8.6833333333333336</c:v>
                </c:pt>
                <c:pt idx="70">
                  <c:v>8.5</c:v>
                </c:pt>
                <c:pt idx="71">
                  <c:v>9.75</c:v>
                </c:pt>
                <c:pt idx="72">
                  <c:v>7.8166666666666664</c:v>
                </c:pt>
                <c:pt idx="73">
                  <c:v>7.5666666666666664</c:v>
                </c:pt>
                <c:pt idx="74">
                  <c:v>11.95</c:v>
                </c:pt>
                <c:pt idx="75">
                  <c:v>10.5</c:v>
                </c:pt>
                <c:pt idx="76">
                  <c:v>8.3666666666666671</c:v>
                </c:pt>
                <c:pt idx="77">
                  <c:v>10.683333333333334</c:v>
                </c:pt>
                <c:pt idx="78">
                  <c:v>10.633333333333333</c:v>
                </c:pt>
                <c:pt idx="79">
                  <c:v>6.7333333333333334</c:v>
                </c:pt>
                <c:pt idx="80">
                  <c:v>7.65</c:v>
                </c:pt>
                <c:pt idx="81">
                  <c:v>10.566666666666666</c:v>
                </c:pt>
                <c:pt idx="82">
                  <c:v>13.333333333333334</c:v>
                </c:pt>
                <c:pt idx="83">
                  <c:v>8.6833333333333336</c:v>
                </c:pt>
                <c:pt idx="84">
                  <c:v>9.8666666666666671</c:v>
                </c:pt>
                <c:pt idx="85">
                  <c:v>9.9</c:v>
                </c:pt>
                <c:pt idx="86">
                  <c:v>5.8166666666666664</c:v>
                </c:pt>
                <c:pt idx="87">
                  <c:v>7.2</c:v>
                </c:pt>
                <c:pt idx="88">
                  <c:v>7.85</c:v>
                </c:pt>
                <c:pt idx="89">
                  <c:v>10.866666666666667</c:v>
                </c:pt>
                <c:pt idx="90">
                  <c:v>8.5666666666666664</c:v>
                </c:pt>
                <c:pt idx="91">
                  <c:v>11.3</c:v>
                </c:pt>
                <c:pt idx="92">
                  <c:v>9.4</c:v>
                </c:pt>
                <c:pt idx="93">
                  <c:v>6.1333333333333337</c:v>
                </c:pt>
                <c:pt idx="94">
                  <c:v>8.0500000000000007</c:v>
                </c:pt>
                <c:pt idx="95">
                  <c:v>13</c:v>
                </c:pt>
                <c:pt idx="96">
                  <c:v>8.5666666666666664</c:v>
                </c:pt>
                <c:pt idx="97">
                  <c:v>8.0833333333333339</c:v>
                </c:pt>
                <c:pt idx="98">
                  <c:v>7.4333333333333336</c:v>
                </c:pt>
                <c:pt idx="99">
                  <c:v>9.2666666666666675</c:v>
                </c:pt>
                <c:pt idx="100">
                  <c:v>9.3833333333333329</c:v>
                </c:pt>
                <c:pt idx="101">
                  <c:v>7.6166666666666671</c:v>
                </c:pt>
                <c:pt idx="102">
                  <c:v>9.2666666666666675</c:v>
                </c:pt>
                <c:pt idx="103">
                  <c:v>12.45</c:v>
                </c:pt>
                <c:pt idx="104">
                  <c:v>9.3333333333333339</c:v>
                </c:pt>
                <c:pt idx="105">
                  <c:v>7.4333333333333336</c:v>
                </c:pt>
                <c:pt idx="106">
                  <c:v>9.2666666666666675</c:v>
                </c:pt>
                <c:pt idx="107">
                  <c:v>10.166666666666666</c:v>
                </c:pt>
                <c:pt idx="108">
                  <c:v>9.9333333333333336</c:v>
                </c:pt>
                <c:pt idx="109">
                  <c:v>7.4666666666666668</c:v>
                </c:pt>
                <c:pt idx="110">
                  <c:v>7.7333333333333334</c:v>
                </c:pt>
                <c:pt idx="111">
                  <c:v>12.45</c:v>
                </c:pt>
                <c:pt idx="112">
                  <c:v>10.583333333333334</c:v>
                </c:pt>
                <c:pt idx="113">
                  <c:v>9</c:v>
                </c:pt>
                <c:pt idx="114">
                  <c:v>5.833333333333333</c:v>
                </c:pt>
                <c:pt idx="115">
                  <c:v>9.1</c:v>
                </c:pt>
                <c:pt idx="116">
                  <c:v>9.4499999999999993</c:v>
                </c:pt>
                <c:pt idx="117">
                  <c:v>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61504"/>
        <c:axId val="36659968"/>
      </c:scatterChart>
      <c:valAx>
        <c:axId val="36661504"/>
        <c:scaling>
          <c:orientation val="minMax"/>
          <c:max val="100"/>
          <c:min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Weight</a:t>
                </a:r>
                <a:r>
                  <a:rPr lang="en-US" baseline="0"/>
                  <a:t> (Kilos)</a:t>
                </a:r>
                <a:endParaRPr lang="en-US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6659968"/>
        <c:crosses val="autoZero"/>
        <c:crossBetween val="midCat"/>
        <c:majorUnit val="15"/>
      </c:valAx>
      <c:valAx>
        <c:axId val="36659968"/>
        <c:scaling>
          <c:orientation val="minMax"/>
          <c:min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Mile Times (Minutes)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66615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37</xdr:row>
      <xdr:rowOff>0</xdr:rowOff>
    </xdr:from>
    <xdr:to>
      <xdr:col>13</xdr:col>
      <xdr:colOff>19050</xdr:colOff>
      <xdr:row>51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6"/>
  <sheetViews>
    <sheetView topLeftCell="B1" zoomScaleNormal="100" workbookViewId="0">
      <selection activeCell="L3" sqref="L3:L132"/>
    </sheetView>
  </sheetViews>
  <sheetFormatPr defaultRowHeight="15" x14ac:dyDescent="0.25"/>
  <cols>
    <col min="1" max="4" width="11.85546875" style="5" customWidth="1"/>
    <col min="5" max="5" width="11.85546875" style="8" customWidth="1"/>
    <col min="6" max="6" width="11.85546875" style="5" customWidth="1"/>
    <col min="7" max="7" width="9.42578125" style="5" customWidth="1"/>
    <col min="8" max="8" width="12.85546875" style="5" customWidth="1"/>
    <col min="9" max="9" width="17.28515625" style="5" customWidth="1"/>
    <col min="10" max="13" width="9.140625" style="5"/>
    <col min="14" max="14" width="21.42578125" style="5" customWidth="1"/>
    <col min="15" max="15" width="13" style="5" customWidth="1"/>
    <col min="16" max="16" width="20" style="5" customWidth="1"/>
    <col min="17" max="17" width="12.140625" style="5" customWidth="1"/>
    <col min="18" max="18" width="11" style="5" customWidth="1"/>
    <col min="19" max="21" width="9.140625" style="5"/>
    <col min="22" max="22" width="12.28515625" style="5" customWidth="1"/>
    <col min="23" max="25" width="9.140625" style="5"/>
  </cols>
  <sheetData>
    <row r="1" spans="1:28" ht="15.75" x14ac:dyDescent="0.25">
      <c r="A1" s="16" t="s">
        <v>24</v>
      </c>
      <c r="B1" s="16"/>
      <c r="C1" s="16"/>
      <c r="D1" s="16"/>
      <c r="E1" s="16"/>
      <c r="F1" s="1"/>
      <c r="G1" s="16" t="s">
        <v>5</v>
      </c>
      <c r="H1" s="16"/>
      <c r="I1" s="16"/>
      <c r="J1" s="1"/>
      <c r="K1" s="16" t="s">
        <v>2</v>
      </c>
      <c r="L1" s="16"/>
      <c r="N1" s="2" t="s">
        <v>14</v>
      </c>
      <c r="O1" s="4"/>
      <c r="P1" s="2" t="s">
        <v>15</v>
      </c>
      <c r="Q1" s="3"/>
      <c r="R1" s="2" t="s">
        <v>3</v>
      </c>
      <c r="S1" s="3"/>
      <c r="T1" s="16" t="s">
        <v>17</v>
      </c>
      <c r="U1" s="16"/>
      <c r="V1" s="16"/>
      <c r="X1" s="16" t="s">
        <v>21</v>
      </c>
      <c r="Y1" s="16"/>
      <c r="AA1" s="17" t="s">
        <v>25</v>
      </c>
      <c r="AB1" s="17"/>
    </row>
    <row r="2" spans="1:28" ht="15.75" x14ac:dyDescent="0.25">
      <c r="A2" s="1" t="s">
        <v>0</v>
      </c>
      <c r="B2" s="1" t="s">
        <v>11</v>
      </c>
      <c r="C2" s="1" t="s">
        <v>1</v>
      </c>
      <c r="D2" s="1" t="s">
        <v>12</v>
      </c>
      <c r="E2" s="13" t="s">
        <v>31</v>
      </c>
      <c r="F2" s="1"/>
      <c r="G2" s="1" t="s">
        <v>6</v>
      </c>
      <c r="H2" s="1" t="s">
        <v>7</v>
      </c>
      <c r="I2" s="1" t="s">
        <v>8</v>
      </c>
      <c r="J2" s="1"/>
      <c r="K2" s="1" t="s">
        <v>9</v>
      </c>
      <c r="L2" s="1" t="s">
        <v>10</v>
      </c>
      <c r="N2" s="1" t="s">
        <v>13</v>
      </c>
      <c r="O2" s="1"/>
      <c r="P2" s="1" t="s">
        <v>4</v>
      </c>
      <c r="Q2" s="3"/>
      <c r="R2" s="1" t="s">
        <v>16</v>
      </c>
      <c r="S2" s="3"/>
      <c r="T2" s="6" t="s">
        <v>18</v>
      </c>
      <c r="U2" s="6" t="s">
        <v>19</v>
      </c>
      <c r="V2" s="6" t="s">
        <v>20</v>
      </c>
      <c r="X2" s="6" t="s">
        <v>22</v>
      </c>
      <c r="Y2" s="6" t="s">
        <v>23</v>
      </c>
      <c r="AA2" s="6" t="s">
        <v>26</v>
      </c>
      <c r="AB2" s="6" t="s">
        <v>23</v>
      </c>
    </row>
    <row r="3" spans="1:28" x14ac:dyDescent="0.25">
      <c r="A3">
        <v>25322</v>
      </c>
      <c r="B3">
        <v>9</v>
      </c>
      <c r="C3">
        <v>0</v>
      </c>
      <c r="D3">
        <v>14</v>
      </c>
      <c r="E3" s="12" t="s">
        <v>32</v>
      </c>
      <c r="F3"/>
      <c r="G3">
        <v>5</v>
      </c>
      <c r="H3">
        <v>0</v>
      </c>
      <c r="I3" s="10">
        <f t="shared" ref="I3:I34" si="0">(G3*0.3048)+(H3*0.0254)</f>
        <v>1.524</v>
      </c>
      <c r="J3"/>
      <c r="K3">
        <v>122</v>
      </c>
      <c r="L3" s="10">
        <f t="shared" ref="L3:L34" si="1">K3/2.2</f>
        <v>55.454545454545453</v>
      </c>
      <c r="M3"/>
      <c r="N3">
        <v>25</v>
      </c>
      <c r="O3"/>
      <c r="P3">
        <v>17</v>
      </c>
      <c r="Q3"/>
      <c r="R3">
        <v>12</v>
      </c>
      <c r="S3"/>
      <c r="T3">
        <v>11</v>
      </c>
      <c r="U3">
        <v>43</v>
      </c>
      <c r="V3" s="11">
        <f t="shared" ref="V3:V18" si="2">T3+U3/60</f>
        <v>11.716666666666667</v>
      </c>
      <c r="W3"/>
      <c r="X3"/>
      <c r="Y3"/>
      <c r="AA3" t="s">
        <v>29</v>
      </c>
      <c r="AB3" t="s">
        <v>29</v>
      </c>
    </row>
    <row r="4" spans="1:28" x14ac:dyDescent="0.25">
      <c r="A4">
        <v>25428</v>
      </c>
      <c r="B4">
        <v>9</v>
      </c>
      <c r="C4">
        <v>0</v>
      </c>
      <c r="D4">
        <v>15</v>
      </c>
      <c r="E4" s="12" t="s">
        <v>32</v>
      </c>
      <c r="F4"/>
      <c r="G4">
        <v>5</v>
      </c>
      <c r="H4">
        <v>4</v>
      </c>
      <c r="I4" s="10">
        <f t="shared" si="0"/>
        <v>1.6255999999999999</v>
      </c>
      <c r="J4"/>
      <c r="K4">
        <v>131</v>
      </c>
      <c r="L4" s="10">
        <f t="shared" si="1"/>
        <v>59.54545454545454</v>
      </c>
      <c r="M4"/>
      <c r="N4">
        <v>30</v>
      </c>
      <c r="O4"/>
      <c r="P4">
        <v>11</v>
      </c>
      <c r="Q4"/>
      <c r="R4">
        <v>12</v>
      </c>
      <c r="S4"/>
      <c r="T4">
        <v>11</v>
      </c>
      <c r="U4">
        <v>43</v>
      </c>
      <c r="V4" s="11">
        <f t="shared" si="2"/>
        <v>11.716666666666667</v>
      </c>
      <c r="W4"/>
      <c r="X4"/>
      <c r="Y4"/>
      <c r="AA4" t="s">
        <v>29</v>
      </c>
      <c r="AB4" t="s">
        <v>29</v>
      </c>
    </row>
    <row r="5" spans="1:28" x14ac:dyDescent="0.25">
      <c r="A5">
        <v>25476</v>
      </c>
      <c r="B5">
        <v>9</v>
      </c>
      <c r="C5">
        <v>0</v>
      </c>
      <c r="D5">
        <v>14</v>
      </c>
      <c r="E5" s="12" t="s">
        <v>32</v>
      </c>
      <c r="F5"/>
      <c r="G5">
        <v>5</v>
      </c>
      <c r="H5">
        <v>1</v>
      </c>
      <c r="I5" s="10">
        <f t="shared" si="0"/>
        <v>1.5494000000000001</v>
      </c>
      <c r="J5"/>
      <c r="K5">
        <v>152</v>
      </c>
      <c r="L5" s="10">
        <f t="shared" si="1"/>
        <v>69.090909090909079</v>
      </c>
      <c r="M5"/>
      <c r="N5">
        <v>22</v>
      </c>
      <c r="O5"/>
      <c r="P5"/>
      <c r="Q5"/>
      <c r="R5">
        <v>12</v>
      </c>
      <c r="S5"/>
      <c r="T5">
        <v>11</v>
      </c>
      <c r="U5">
        <v>55</v>
      </c>
      <c r="V5" s="11">
        <f t="shared" si="2"/>
        <v>11.916666666666666</v>
      </c>
      <c r="W5"/>
      <c r="X5"/>
      <c r="Y5"/>
      <c r="AA5" t="s">
        <v>30</v>
      </c>
      <c r="AB5" t="s">
        <v>29</v>
      </c>
    </row>
    <row r="6" spans="1:28" x14ac:dyDescent="0.25">
      <c r="A6">
        <v>25525</v>
      </c>
      <c r="B6">
        <v>9</v>
      </c>
      <c r="C6">
        <v>0</v>
      </c>
      <c r="D6">
        <v>14</v>
      </c>
      <c r="E6" s="12" t="s">
        <v>32</v>
      </c>
      <c r="F6"/>
      <c r="G6">
        <v>5</v>
      </c>
      <c r="H6">
        <v>3</v>
      </c>
      <c r="I6" s="10">
        <f t="shared" si="0"/>
        <v>1.6002000000000001</v>
      </c>
      <c r="J6"/>
      <c r="K6">
        <v>171</v>
      </c>
      <c r="L6" s="10">
        <f t="shared" si="1"/>
        <v>77.72727272727272</v>
      </c>
      <c r="M6"/>
      <c r="N6">
        <v>38</v>
      </c>
      <c r="O6"/>
      <c r="P6">
        <v>3</v>
      </c>
      <c r="Q6"/>
      <c r="R6">
        <v>12</v>
      </c>
      <c r="S6"/>
      <c r="T6">
        <v>13</v>
      </c>
      <c r="U6">
        <v>0</v>
      </c>
      <c r="V6" s="11">
        <f t="shared" si="2"/>
        <v>13</v>
      </c>
      <c r="W6"/>
      <c r="X6"/>
      <c r="Y6"/>
      <c r="AA6" t="s">
        <v>29</v>
      </c>
      <c r="AB6" t="s">
        <v>29</v>
      </c>
    </row>
    <row r="7" spans="1:28" x14ac:dyDescent="0.25">
      <c r="A7">
        <v>25545</v>
      </c>
      <c r="B7">
        <v>9</v>
      </c>
      <c r="C7">
        <v>0</v>
      </c>
      <c r="D7">
        <v>15</v>
      </c>
      <c r="E7" s="12" t="s">
        <v>32</v>
      </c>
      <c r="F7"/>
      <c r="G7">
        <v>5</v>
      </c>
      <c r="H7">
        <v>4</v>
      </c>
      <c r="I7" s="10">
        <f t="shared" si="0"/>
        <v>1.6255999999999999</v>
      </c>
      <c r="J7"/>
      <c r="K7">
        <v>122</v>
      </c>
      <c r="L7" s="10">
        <f t="shared" si="1"/>
        <v>55.454545454545453</v>
      </c>
      <c r="M7"/>
      <c r="N7">
        <v>44</v>
      </c>
      <c r="O7"/>
      <c r="P7">
        <v>10</v>
      </c>
      <c r="Q7"/>
      <c r="R7">
        <v>10</v>
      </c>
      <c r="S7"/>
      <c r="T7">
        <v>11</v>
      </c>
      <c r="U7">
        <v>35</v>
      </c>
      <c r="V7" s="11">
        <f t="shared" si="2"/>
        <v>11.583333333333334</v>
      </c>
      <c r="W7"/>
      <c r="X7"/>
      <c r="Y7"/>
      <c r="AA7" t="s">
        <v>29</v>
      </c>
      <c r="AB7" t="s">
        <v>29</v>
      </c>
    </row>
    <row r="8" spans="1:28" x14ac:dyDescent="0.25">
      <c r="A8">
        <v>26089</v>
      </c>
      <c r="B8">
        <v>9</v>
      </c>
      <c r="C8">
        <v>0</v>
      </c>
      <c r="D8">
        <v>15</v>
      </c>
      <c r="E8" s="12" t="s">
        <v>32</v>
      </c>
      <c r="F8"/>
      <c r="G8">
        <v>5</v>
      </c>
      <c r="H8">
        <v>0</v>
      </c>
      <c r="I8" s="10">
        <f t="shared" si="0"/>
        <v>1.524</v>
      </c>
      <c r="J8"/>
      <c r="K8">
        <v>98</v>
      </c>
      <c r="L8" s="10">
        <f t="shared" si="1"/>
        <v>44.54545454545454</v>
      </c>
      <c r="M8"/>
      <c r="N8">
        <v>20</v>
      </c>
      <c r="O8"/>
      <c r="P8">
        <v>15</v>
      </c>
      <c r="Q8"/>
      <c r="R8">
        <v>12</v>
      </c>
      <c r="S8"/>
      <c r="T8">
        <v>11</v>
      </c>
      <c r="U8">
        <v>38</v>
      </c>
      <c r="V8" s="11">
        <f t="shared" si="2"/>
        <v>11.633333333333333</v>
      </c>
      <c r="W8"/>
      <c r="X8"/>
      <c r="Y8"/>
      <c r="AA8" t="s">
        <v>29</v>
      </c>
      <c r="AB8" t="s">
        <v>29</v>
      </c>
    </row>
    <row r="9" spans="1:28" x14ac:dyDescent="0.25">
      <c r="A9">
        <v>26126</v>
      </c>
      <c r="B9">
        <v>9</v>
      </c>
      <c r="C9">
        <v>0</v>
      </c>
      <c r="D9">
        <v>14</v>
      </c>
      <c r="E9" s="12" t="s">
        <v>32</v>
      </c>
      <c r="F9"/>
      <c r="G9">
        <v>5</v>
      </c>
      <c r="H9">
        <v>3</v>
      </c>
      <c r="I9" s="10">
        <f t="shared" si="0"/>
        <v>1.6002000000000001</v>
      </c>
      <c r="J9"/>
      <c r="K9">
        <v>134</v>
      </c>
      <c r="L9" s="10">
        <f t="shared" si="1"/>
        <v>60.909090909090907</v>
      </c>
      <c r="M9"/>
      <c r="N9">
        <v>36</v>
      </c>
      <c r="O9"/>
      <c r="P9">
        <v>4</v>
      </c>
      <c r="Q9"/>
      <c r="R9">
        <v>12</v>
      </c>
      <c r="S9"/>
      <c r="T9">
        <v>12</v>
      </c>
      <c r="U9">
        <v>24</v>
      </c>
      <c r="V9" s="11">
        <f t="shared" si="2"/>
        <v>12.4</v>
      </c>
      <c r="W9"/>
      <c r="X9"/>
      <c r="Y9"/>
      <c r="AA9" t="s">
        <v>29</v>
      </c>
      <c r="AB9" t="s">
        <v>29</v>
      </c>
    </row>
    <row r="10" spans="1:28" x14ac:dyDescent="0.25">
      <c r="A10">
        <v>26127</v>
      </c>
      <c r="B10">
        <v>9</v>
      </c>
      <c r="C10">
        <v>0</v>
      </c>
      <c r="D10">
        <v>15</v>
      </c>
      <c r="E10" s="12" t="s">
        <v>32</v>
      </c>
      <c r="F10"/>
      <c r="G10">
        <v>5</v>
      </c>
      <c r="H10">
        <v>2</v>
      </c>
      <c r="I10" s="10">
        <f t="shared" si="0"/>
        <v>1.5748</v>
      </c>
      <c r="J10"/>
      <c r="K10">
        <v>130</v>
      </c>
      <c r="L10" s="10">
        <f t="shared" si="1"/>
        <v>59.090909090909086</v>
      </c>
      <c r="M10"/>
      <c r="N10">
        <v>13</v>
      </c>
      <c r="O10"/>
      <c r="P10">
        <v>15</v>
      </c>
      <c r="Q10"/>
      <c r="R10">
        <v>12</v>
      </c>
      <c r="S10"/>
      <c r="T10">
        <v>11</v>
      </c>
      <c r="U10">
        <v>39</v>
      </c>
      <c r="V10" s="11">
        <f t="shared" si="2"/>
        <v>11.65</v>
      </c>
      <c r="W10"/>
      <c r="X10"/>
      <c r="Y10"/>
      <c r="AA10" t="s">
        <v>30</v>
      </c>
      <c r="AB10" t="s">
        <v>29</v>
      </c>
    </row>
    <row r="11" spans="1:28" x14ac:dyDescent="0.25">
      <c r="A11">
        <v>26222</v>
      </c>
      <c r="B11">
        <v>9</v>
      </c>
      <c r="C11">
        <v>0</v>
      </c>
      <c r="D11">
        <v>15</v>
      </c>
      <c r="E11" s="12" t="s">
        <v>32</v>
      </c>
      <c r="F11"/>
      <c r="G11">
        <v>5</v>
      </c>
      <c r="H11">
        <v>2</v>
      </c>
      <c r="I11" s="10">
        <f t="shared" si="0"/>
        <v>1.5748</v>
      </c>
      <c r="J11"/>
      <c r="K11">
        <v>120</v>
      </c>
      <c r="L11" s="10">
        <f t="shared" si="1"/>
        <v>54.54545454545454</v>
      </c>
      <c r="M11"/>
      <c r="N11">
        <v>36</v>
      </c>
      <c r="O11"/>
      <c r="P11">
        <v>20</v>
      </c>
      <c r="Q11"/>
      <c r="R11">
        <v>12</v>
      </c>
      <c r="S11"/>
      <c r="T11">
        <v>9</v>
      </c>
      <c r="U11">
        <v>51</v>
      </c>
      <c r="V11" s="11">
        <f t="shared" si="2"/>
        <v>9.85</v>
      </c>
      <c r="W11"/>
      <c r="X11"/>
      <c r="Y11"/>
      <c r="AA11" t="s">
        <v>29</v>
      </c>
      <c r="AB11" t="s">
        <v>29</v>
      </c>
    </row>
    <row r="12" spans="1:28" x14ac:dyDescent="0.25">
      <c r="A12">
        <v>26306</v>
      </c>
      <c r="B12">
        <v>9</v>
      </c>
      <c r="C12">
        <v>0</v>
      </c>
      <c r="D12">
        <v>14</v>
      </c>
      <c r="E12" s="12" t="s">
        <v>32</v>
      </c>
      <c r="F12"/>
      <c r="G12">
        <v>5</v>
      </c>
      <c r="H12">
        <v>1</v>
      </c>
      <c r="I12" s="10">
        <f t="shared" si="0"/>
        <v>1.5494000000000001</v>
      </c>
      <c r="J12"/>
      <c r="K12">
        <v>113</v>
      </c>
      <c r="L12" s="10">
        <f t="shared" si="1"/>
        <v>51.36363636363636</v>
      </c>
      <c r="M12"/>
      <c r="N12">
        <v>36</v>
      </c>
      <c r="O12"/>
      <c r="P12">
        <v>12</v>
      </c>
      <c r="Q12"/>
      <c r="R12">
        <v>12</v>
      </c>
      <c r="S12"/>
      <c r="T12">
        <v>10</v>
      </c>
      <c r="U12">
        <v>30</v>
      </c>
      <c r="V12" s="11">
        <f t="shared" si="2"/>
        <v>10.5</v>
      </c>
      <c r="W12"/>
      <c r="X12"/>
      <c r="Y12"/>
      <c r="AA12" t="s">
        <v>29</v>
      </c>
      <c r="AB12" t="s">
        <v>29</v>
      </c>
    </row>
    <row r="13" spans="1:28" x14ac:dyDescent="0.25">
      <c r="A13">
        <v>26315</v>
      </c>
      <c r="B13">
        <v>9</v>
      </c>
      <c r="C13">
        <v>0</v>
      </c>
      <c r="D13">
        <v>14</v>
      </c>
      <c r="E13" s="12" t="s">
        <v>32</v>
      </c>
      <c r="F13"/>
      <c r="G13">
        <v>5</v>
      </c>
      <c r="H13">
        <v>1</v>
      </c>
      <c r="I13" s="10">
        <f t="shared" si="0"/>
        <v>1.5494000000000001</v>
      </c>
      <c r="J13"/>
      <c r="K13">
        <v>93</v>
      </c>
      <c r="L13" s="10">
        <f t="shared" si="1"/>
        <v>42.272727272727266</v>
      </c>
      <c r="M13"/>
      <c r="N13">
        <v>39</v>
      </c>
      <c r="O13"/>
      <c r="P13">
        <v>15</v>
      </c>
      <c r="Q13"/>
      <c r="R13">
        <v>12</v>
      </c>
      <c r="S13"/>
      <c r="T13">
        <v>10</v>
      </c>
      <c r="U13">
        <v>52</v>
      </c>
      <c r="V13" s="11">
        <f t="shared" si="2"/>
        <v>10.866666666666667</v>
      </c>
      <c r="W13"/>
      <c r="X13"/>
      <c r="Y13"/>
      <c r="AA13" t="s">
        <v>29</v>
      </c>
      <c r="AB13" t="s">
        <v>29</v>
      </c>
    </row>
    <row r="14" spans="1:28" x14ac:dyDescent="0.25">
      <c r="A14">
        <v>26325</v>
      </c>
      <c r="B14">
        <v>9</v>
      </c>
      <c r="C14">
        <v>0</v>
      </c>
      <c r="D14">
        <v>15</v>
      </c>
      <c r="E14" s="12" t="s">
        <v>32</v>
      </c>
      <c r="F14"/>
      <c r="G14">
        <v>5</v>
      </c>
      <c r="H14">
        <v>3</v>
      </c>
      <c r="I14" s="10">
        <f t="shared" si="0"/>
        <v>1.6002000000000001</v>
      </c>
      <c r="J14"/>
      <c r="K14">
        <v>138</v>
      </c>
      <c r="L14" s="10">
        <f t="shared" si="1"/>
        <v>62.72727272727272</v>
      </c>
      <c r="M14"/>
      <c r="N14">
        <v>6</v>
      </c>
      <c r="O14"/>
      <c r="P14">
        <v>3</v>
      </c>
      <c r="Q14"/>
      <c r="R14">
        <v>12</v>
      </c>
      <c r="S14"/>
      <c r="T14">
        <v>11</v>
      </c>
      <c r="U14">
        <v>43</v>
      </c>
      <c r="V14" s="11">
        <f t="shared" si="2"/>
        <v>11.716666666666667</v>
      </c>
      <c r="W14"/>
      <c r="X14"/>
      <c r="Y14"/>
      <c r="AA14" t="s">
        <v>29</v>
      </c>
      <c r="AB14" t="s">
        <v>29</v>
      </c>
    </row>
    <row r="15" spans="1:28" x14ac:dyDescent="0.25">
      <c r="A15">
        <v>26425</v>
      </c>
      <c r="B15">
        <v>9</v>
      </c>
      <c r="C15">
        <v>0</v>
      </c>
      <c r="D15">
        <v>14</v>
      </c>
      <c r="E15" s="12" t="s">
        <v>32</v>
      </c>
      <c r="F15"/>
      <c r="G15">
        <v>5</v>
      </c>
      <c r="H15">
        <v>1</v>
      </c>
      <c r="I15" s="10">
        <f t="shared" si="0"/>
        <v>1.5494000000000001</v>
      </c>
      <c r="J15"/>
      <c r="K15">
        <v>104</v>
      </c>
      <c r="L15" s="10">
        <f t="shared" si="1"/>
        <v>47.272727272727266</v>
      </c>
      <c r="M15"/>
      <c r="N15">
        <v>30</v>
      </c>
      <c r="O15"/>
      <c r="P15">
        <v>15</v>
      </c>
      <c r="Q15"/>
      <c r="R15"/>
      <c r="S15"/>
      <c r="T15">
        <v>11</v>
      </c>
      <c r="U15">
        <v>43</v>
      </c>
      <c r="V15" s="11">
        <f t="shared" si="2"/>
        <v>11.716666666666667</v>
      </c>
      <c r="W15"/>
      <c r="X15"/>
      <c r="Y15"/>
      <c r="AA15" t="s">
        <v>29</v>
      </c>
      <c r="AB15" t="s">
        <v>29</v>
      </c>
    </row>
    <row r="16" spans="1:28" x14ac:dyDescent="0.25">
      <c r="A16">
        <v>26441</v>
      </c>
      <c r="B16">
        <v>9</v>
      </c>
      <c r="C16">
        <v>0</v>
      </c>
      <c r="D16">
        <v>15</v>
      </c>
      <c r="E16" s="12" t="s">
        <v>32</v>
      </c>
      <c r="F16"/>
      <c r="G16">
        <v>5</v>
      </c>
      <c r="H16">
        <v>4</v>
      </c>
      <c r="I16" s="10">
        <f t="shared" si="0"/>
        <v>1.6255999999999999</v>
      </c>
      <c r="J16"/>
      <c r="K16">
        <v>139</v>
      </c>
      <c r="L16" s="10">
        <f t="shared" si="1"/>
        <v>63.18181818181818</v>
      </c>
      <c r="M16"/>
      <c r="N16">
        <v>70</v>
      </c>
      <c r="O16"/>
      <c r="P16">
        <v>8</v>
      </c>
      <c r="Q16"/>
      <c r="R16">
        <v>12</v>
      </c>
      <c r="S16"/>
      <c r="T16">
        <v>9</v>
      </c>
      <c r="U16">
        <v>17</v>
      </c>
      <c r="V16" s="11">
        <f t="shared" si="2"/>
        <v>9.2833333333333332</v>
      </c>
      <c r="W16"/>
      <c r="X16"/>
      <c r="Y16"/>
      <c r="AA16" t="s">
        <v>29</v>
      </c>
      <c r="AB16" t="s">
        <v>29</v>
      </c>
    </row>
    <row r="17" spans="1:28" x14ac:dyDescent="0.25">
      <c r="A17">
        <v>26597</v>
      </c>
      <c r="B17">
        <v>9</v>
      </c>
      <c r="C17">
        <v>0</v>
      </c>
      <c r="D17">
        <v>14</v>
      </c>
      <c r="E17" s="12" t="s">
        <v>32</v>
      </c>
      <c r="F17"/>
      <c r="G17">
        <v>5</v>
      </c>
      <c r="H17">
        <v>1</v>
      </c>
      <c r="I17" s="10">
        <f t="shared" si="0"/>
        <v>1.5494000000000001</v>
      </c>
      <c r="J17"/>
      <c r="K17">
        <v>201</v>
      </c>
      <c r="L17" s="10">
        <f t="shared" si="1"/>
        <v>91.36363636363636</v>
      </c>
      <c r="M17"/>
      <c r="N17">
        <v>20</v>
      </c>
      <c r="O17"/>
      <c r="P17">
        <v>4</v>
      </c>
      <c r="Q17"/>
      <c r="R17">
        <v>12</v>
      </c>
      <c r="S17"/>
      <c r="T17">
        <v>13</v>
      </c>
      <c r="U17">
        <v>20</v>
      </c>
      <c r="V17" s="11">
        <f t="shared" si="2"/>
        <v>13.333333333333334</v>
      </c>
      <c r="W17"/>
      <c r="X17">
        <v>12</v>
      </c>
      <c r="Y17">
        <v>13</v>
      </c>
      <c r="AA17" t="s">
        <v>30</v>
      </c>
      <c r="AB17" t="s">
        <v>29</v>
      </c>
    </row>
    <row r="18" spans="1:28" x14ac:dyDescent="0.25">
      <c r="A18">
        <v>26675</v>
      </c>
      <c r="B18">
        <v>9</v>
      </c>
      <c r="C18">
        <v>0</v>
      </c>
      <c r="D18">
        <v>15</v>
      </c>
      <c r="E18" s="12" t="s">
        <v>32</v>
      </c>
      <c r="F18"/>
      <c r="G18">
        <v>5</v>
      </c>
      <c r="H18">
        <v>2</v>
      </c>
      <c r="I18" s="10">
        <f t="shared" si="0"/>
        <v>1.5748</v>
      </c>
      <c r="J18"/>
      <c r="K18">
        <v>119</v>
      </c>
      <c r="L18" s="10">
        <f t="shared" si="1"/>
        <v>54.090909090909086</v>
      </c>
      <c r="M18"/>
      <c r="N18">
        <v>38</v>
      </c>
      <c r="O18"/>
      <c r="P18">
        <v>8</v>
      </c>
      <c r="Q18"/>
      <c r="R18">
        <v>12</v>
      </c>
      <c r="S18"/>
      <c r="T18">
        <v>10</v>
      </c>
      <c r="U18">
        <v>54</v>
      </c>
      <c r="V18">
        <f t="shared" si="2"/>
        <v>10.9</v>
      </c>
      <c r="W18"/>
      <c r="X18"/>
      <c r="Y18"/>
      <c r="AA18" t="s">
        <v>29</v>
      </c>
      <c r="AB18" t="s">
        <v>29</v>
      </c>
    </row>
    <row r="19" spans="1:28" x14ac:dyDescent="0.25">
      <c r="A19" s="5">
        <v>21405</v>
      </c>
      <c r="B19" s="5">
        <v>12</v>
      </c>
      <c r="C19" s="5">
        <v>2</v>
      </c>
      <c r="D19" s="5">
        <v>18</v>
      </c>
      <c r="E19" s="8" t="s">
        <v>32</v>
      </c>
      <c r="G19" s="5">
        <v>5</v>
      </c>
      <c r="H19" s="5">
        <v>3</v>
      </c>
      <c r="I19" s="7">
        <f t="shared" si="0"/>
        <v>1.6002000000000001</v>
      </c>
      <c r="K19" s="5">
        <v>116</v>
      </c>
      <c r="L19" s="7">
        <f t="shared" si="1"/>
        <v>52.72727272727272</v>
      </c>
      <c r="N19" s="5">
        <v>25</v>
      </c>
      <c r="P19" s="5">
        <v>8</v>
      </c>
      <c r="R19" s="5">
        <v>12</v>
      </c>
      <c r="T19" s="5">
        <v>10</v>
      </c>
      <c r="U19" s="5">
        <v>9</v>
      </c>
      <c r="V19" s="9">
        <f t="shared" ref="V19:V39" si="3">T19+(U19/60)</f>
        <v>10.15</v>
      </c>
      <c r="X19" s="5">
        <v>15</v>
      </c>
      <c r="Y19" s="5">
        <v>15</v>
      </c>
      <c r="Z19" s="5"/>
      <c r="AA19" s="5"/>
      <c r="AB19" s="5"/>
    </row>
    <row r="20" spans="1:28" x14ac:dyDescent="0.25">
      <c r="A20" s="5">
        <v>25325</v>
      </c>
      <c r="B20" s="5">
        <v>9</v>
      </c>
      <c r="C20" s="5">
        <v>2</v>
      </c>
      <c r="D20" s="5">
        <v>14</v>
      </c>
      <c r="E20" s="8" t="s">
        <v>32</v>
      </c>
      <c r="G20" s="5">
        <v>5</v>
      </c>
      <c r="H20" s="5">
        <v>4</v>
      </c>
      <c r="I20" s="7">
        <f t="shared" si="0"/>
        <v>1.6255999999999999</v>
      </c>
      <c r="K20" s="5">
        <v>108</v>
      </c>
      <c r="L20" s="7">
        <f t="shared" si="1"/>
        <v>49.090909090909086</v>
      </c>
      <c r="N20" s="5">
        <v>30</v>
      </c>
      <c r="P20" s="5">
        <v>8</v>
      </c>
      <c r="R20" s="5">
        <v>12</v>
      </c>
      <c r="T20" s="5">
        <v>9</v>
      </c>
      <c r="U20" s="5">
        <v>20</v>
      </c>
      <c r="V20" s="9">
        <f t="shared" si="3"/>
        <v>9.3333333333333339</v>
      </c>
      <c r="X20" s="5">
        <v>17</v>
      </c>
      <c r="Y20" s="5">
        <v>16</v>
      </c>
      <c r="Z20" s="5"/>
      <c r="AA20" s="5"/>
      <c r="AB20" s="5"/>
    </row>
    <row r="21" spans="1:28" x14ac:dyDescent="0.25">
      <c r="A21" s="5">
        <v>25330</v>
      </c>
      <c r="B21" s="5">
        <v>9</v>
      </c>
      <c r="C21" s="5">
        <v>2</v>
      </c>
      <c r="D21" s="5">
        <v>15</v>
      </c>
      <c r="E21" s="8" t="s">
        <v>33</v>
      </c>
      <c r="G21" s="5">
        <v>5</v>
      </c>
      <c r="H21" s="5">
        <v>8</v>
      </c>
      <c r="I21" s="7">
        <f t="shared" si="0"/>
        <v>1.7272000000000001</v>
      </c>
      <c r="K21" s="5">
        <v>218</v>
      </c>
      <c r="L21" s="7">
        <f t="shared" si="1"/>
        <v>99.090909090909079</v>
      </c>
      <c r="N21" s="5">
        <v>75</v>
      </c>
      <c r="R21" s="5">
        <v>12</v>
      </c>
      <c r="T21" s="5">
        <v>12</v>
      </c>
      <c r="U21" s="5">
        <v>20</v>
      </c>
      <c r="V21" s="9">
        <f t="shared" si="3"/>
        <v>12.333333333333334</v>
      </c>
      <c r="X21" s="5">
        <v>14</v>
      </c>
      <c r="Y21" s="5">
        <v>14</v>
      </c>
      <c r="Z21" s="5"/>
      <c r="AA21" s="5"/>
      <c r="AB21" s="5"/>
    </row>
    <row r="22" spans="1:28" x14ac:dyDescent="0.25">
      <c r="A22" s="5">
        <v>25399</v>
      </c>
      <c r="B22" s="5">
        <v>9</v>
      </c>
      <c r="C22" s="5">
        <v>2</v>
      </c>
      <c r="D22" s="5">
        <v>15</v>
      </c>
      <c r="E22" s="8" t="s">
        <v>32</v>
      </c>
      <c r="G22" s="5">
        <v>5</v>
      </c>
      <c r="H22" s="5">
        <v>4</v>
      </c>
      <c r="I22" s="7">
        <f t="shared" si="0"/>
        <v>1.6255999999999999</v>
      </c>
      <c r="K22" s="5">
        <v>99</v>
      </c>
      <c r="L22" s="7">
        <f t="shared" si="1"/>
        <v>44.999999999999993</v>
      </c>
      <c r="N22" s="5">
        <v>29</v>
      </c>
      <c r="P22" s="5">
        <v>6</v>
      </c>
      <c r="R22" s="5">
        <v>12</v>
      </c>
      <c r="T22" s="5">
        <v>10</v>
      </c>
      <c r="U22" s="5">
        <v>29</v>
      </c>
      <c r="V22" s="9">
        <f t="shared" si="3"/>
        <v>10.483333333333333</v>
      </c>
      <c r="X22" s="5">
        <v>11</v>
      </c>
      <c r="Y22" s="5">
        <v>13</v>
      </c>
      <c r="Z22" s="5"/>
      <c r="AA22" s="5"/>
      <c r="AB22" s="5"/>
    </row>
    <row r="23" spans="1:28" x14ac:dyDescent="0.25">
      <c r="A23" s="5">
        <v>25392</v>
      </c>
      <c r="B23" s="5">
        <v>9</v>
      </c>
      <c r="C23" s="5">
        <v>2</v>
      </c>
      <c r="D23" s="5">
        <v>15</v>
      </c>
      <c r="E23" s="8" t="s">
        <v>33</v>
      </c>
      <c r="G23" s="5">
        <v>5</v>
      </c>
      <c r="H23" s="5">
        <v>9</v>
      </c>
      <c r="I23" s="7">
        <f t="shared" si="0"/>
        <v>1.7525999999999999</v>
      </c>
      <c r="K23" s="5">
        <v>169</v>
      </c>
      <c r="L23" s="7">
        <f t="shared" si="1"/>
        <v>76.818181818181813</v>
      </c>
      <c r="N23" s="5">
        <v>75</v>
      </c>
      <c r="P23" s="5">
        <v>20</v>
      </c>
      <c r="R23" s="5">
        <v>10</v>
      </c>
      <c r="T23" s="5">
        <v>0</v>
      </c>
      <c r="U23" s="5">
        <v>0</v>
      </c>
      <c r="V23" s="9">
        <f t="shared" si="3"/>
        <v>0</v>
      </c>
      <c r="X23" s="5">
        <v>12</v>
      </c>
      <c r="Y23" s="5">
        <v>12</v>
      </c>
      <c r="Z23" s="5"/>
      <c r="AA23" s="5"/>
      <c r="AB23" s="5"/>
    </row>
    <row r="24" spans="1:28" x14ac:dyDescent="0.25">
      <c r="A24" s="5">
        <v>25406</v>
      </c>
      <c r="B24" s="5">
        <v>9</v>
      </c>
      <c r="C24" s="5">
        <v>2</v>
      </c>
      <c r="D24" s="5">
        <v>15</v>
      </c>
      <c r="E24" s="8" t="s">
        <v>33</v>
      </c>
      <c r="G24" s="5">
        <v>5</v>
      </c>
      <c r="H24" s="5">
        <v>9.5</v>
      </c>
      <c r="I24" s="7">
        <f t="shared" si="0"/>
        <v>1.7653000000000001</v>
      </c>
      <c r="K24" s="5">
        <v>132</v>
      </c>
      <c r="L24" s="7">
        <f t="shared" si="1"/>
        <v>59.999999999999993</v>
      </c>
      <c r="N24" s="5">
        <v>24</v>
      </c>
      <c r="P24" s="5">
        <v>10</v>
      </c>
      <c r="R24" s="5">
        <v>12</v>
      </c>
      <c r="T24" s="5">
        <v>10</v>
      </c>
      <c r="U24" s="5">
        <v>29</v>
      </c>
      <c r="V24" s="9">
        <f t="shared" si="3"/>
        <v>10.483333333333333</v>
      </c>
      <c r="X24" s="5">
        <v>12</v>
      </c>
      <c r="Y24" s="5">
        <v>14</v>
      </c>
      <c r="Z24" s="5"/>
      <c r="AA24" s="5"/>
      <c r="AB24" s="5"/>
    </row>
    <row r="25" spans="1:28" x14ac:dyDescent="0.25">
      <c r="A25" s="5">
        <v>25408</v>
      </c>
      <c r="B25" s="5">
        <v>9</v>
      </c>
      <c r="C25" s="5">
        <v>2</v>
      </c>
      <c r="D25" s="5">
        <v>14</v>
      </c>
      <c r="E25" s="8" t="s">
        <v>33</v>
      </c>
      <c r="G25" s="5">
        <v>5</v>
      </c>
      <c r="H25" s="5">
        <v>5</v>
      </c>
      <c r="I25" s="7">
        <f t="shared" si="0"/>
        <v>1.651</v>
      </c>
      <c r="K25" s="5">
        <v>108</v>
      </c>
      <c r="L25" s="7">
        <f t="shared" si="1"/>
        <v>49.090909090909086</v>
      </c>
      <c r="N25" s="5">
        <v>50</v>
      </c>
      <c r="P25" s="5">
        <v>24</v>
      </c>
      <c r="R25" s="5">
        <v>12</v>
      </c>
      <c r="T25" s="5">
        <v>7</v>
      </c>
      <c r="U25" s="5">
        <v>8</v>
      </c>
      <c r="V25" s="9">
        <f t="shared" si="3"/>
        <v>7.1333333333333337</v>
      </c>
      <c r="X25" s="5">
        <v>8</v>
      </c>
      <c r="Y25" s="5">
        <v>9</v>
      </c>
      <c r="Z25" s="5"/>
      <c r="AA25" s="5"/>
      <c r="AB25" s="5"/>
    </row>
    <row r="26" spans="1:28" x14ac:dyDescent="0.25">
      <c r="A26" s="5">
        <v>25480</v>
      </c>
      <c r="B26" s="5">
        <v>9</v>
      </c>
      <c r="C26" s="5">
        <v>2</v>
      </c>
      <c r="D26" s="5">
        <v>15</v>
      </c>
      <c r="E26" s="8" t="s">
        <v>33</v>
      </c>
      <c r="G26" s="5">
        <v>5</v>
      </c>
      <c r="H26" s="5">
        <v>7</v>
      </c>
      <c r="I26" s="7">
        <f t="shared" si="0"/>
        <v>1.7018</v>
      </c>
      <c r="K26" s="5">
        <v>163</v>
      </c>
      <c r="L26" s="7">
        <f t="shared" si="1"/>
        <v>74.090909090909079</v>
      </c>
      <c r="N26" s="5">
        <v>50</v>
      </c>
      <c r="P26" s="5">
        <v>7</v>
      </c>
      <c r="R26" s="5">
        <v>8</v>
      </c>
      <c r="T26" s="5">
        <v>10</v>
      </c>
      <c r="U26" s="5">
        <v>12</v>
      </c>
      <c r="V26" s="9">
        <f t="shared" si="3"/>
        <v>10.199999999999999</v>
      </c>
      <c r="X26" s="5">
        <v>10</v>
      </c>
      <c r="Y26" s="5">
        <v>10</v>
      </c>
      <c r="Z26" s="5"/>
      <c r="AA26" s="5"/>
      <c r="AB26" s="5"/>
    </row>
    <row r="27" spans="1:28" x14ac:dyDescent="0.25">
      <c r="A27" s="5">
        <v>25558</v>
      </c>
      <c r="B27" s="5">
        <v>9</v>
      </c>
      <c r="C27" s="5">
        <v>2</v>
      </c>
      <c r="D27" s="5">
        <v>14</v>
      </c>
      <c r="E27" s="8" t="s">
        <v>32</v>
      </c>
      <c r="G27" s="5">
        <v>5</v>
      </c>
      <c r="H27" s="5">
        <v>1</v>
      </c>
      <c r="I27" s="7">
        <f t="shared" si="0"/>
        <v>1.5494000000000001</v>
      </c>
      <c r="K27" s="5">
        <v>136</v>
      </c>
      <c r="L27" s="7">
        <f t="shared" si="1"/>
        <v>61.818181818181813</v>
      </c>
      <c r="N27" s="5">
        <v>23</v>
      </c>
      <c r="P27" s="5">
        <v>8</v>
      </c>
      <c r="R27" s="5">
        <v>12</v>
      </c>
      <c r="T27" s="5">
        <v>13</v>
      </c>
      <c r="U27" s="5">
        <v>12</v>
      </c>
      <c r="V27" s="9">
        <f t="shared" si="3"/>
        <v>13.2</v>
      </c>
      <c r="X27" s="5">
        <v>15</v>
      </c>
      <c r="Y27" s="5">
        <v>16</v>
      </c>
      <c r="Z27" s="5"/>
      <c r="AA27" s="5"/>
      <c r="AB27" s="5"/>
    </row>
    <row r="28" spans="1:28" x14ac:dyDescent="0.25">
      <c r="A28" s="5">
        <v>25650</v>
      </c>
      <c r="B28" s="5">
        <v>9</v>
      </c>
      <c r="C28" s="5">
        <v>2</v>
      </c>
      <c r="D28" s="5">
        <v>15</v>
      </c>
      <c r="E28" s="8" t="s">
        <v>32</v>
      </c>
      <c r="G28" s="5">
        <v>5</v>
      </c>
      <c r="H28" s="5">
        <v>2</v>
      </c>
      <c r="I28" s="7">
        <f t="shared" si="0"/>
        <v>1.5748</v>
      </c>
      <c r="K28" s="5">
        <v>115.8</v>
      </c>
      <c r="L28" s="7">
        <f t="shared" si="1"/>
        <v>52.636363636363633</v>
      </c>
      <c r="N28" s="5">
        <v>24</v>
      </c>
      <c r="P28" s="5">
        <v>4</v>
      </c>
      <c r="T28" s="5">
        <v>12</v>
      </c>
      <c r="U28" s="5">
        <v>25</v>
      </c>
      <c r="V28" s="9">
        <f t="shared" si="3"/>
        <v>12.416666666666666</v>
      </c>
      <c r="X28" s="5">
        <v>2</v>
      </c>
      <c r="Y28" s="5">
        <v>2</v>
      </c>
      <c r="Z28" s="5"/>
      <c r="AA28" s="5"/>
      <c r="AB28" s="5"/>
    </row>
    <row r="29" spans="1:28" x14ac:dyDescent="0.25">
      <c r="A29" s="5">
        <v>25665</v>
      </c>
      <c r="B29" s="5">
        <v>9</v>
      </c>
      <c r="C29" s="5">
        <v>2</v>
      </c>
      <c r="D29" s="5">
        <v>14</v>
      </c>
      <c r="E29" s="8" t="s">
        <v>33</v>
      </c>
      <c r="G29" s="5">
        <v>5</v>
      </c>
      <c r="H29" s="5">
        <v>6</v>
      </c>
      <c r="I29" s="7">
        <f t="shared" si="0"/>
        <v>1.6764000000000001</v>
      </c>
      <c r="K29" s="5">
        <v>144</v>
      </c>
      <c r="L29" s="7">
        <f t="shared" si="1"/>
        <v>65.454545454545453</v>
      </c>
      <c r="N29" s="5">
        <v>31</v>
      </c>
      <c r="P29" s="5">
        <v>20</v>
      </c>
      <c r="R29" s="5">
        <v>12</v>
      </c>
      <c r="T29" s="5">
        <v>8</v>
      </c>
      <c r="U29" s="5">
        <v>41</v>
      </c>
      <c r="V29" s="9">
        <f t="shared" si="3"/>
        <v>8.6833333333333336</v>
      </c>
      <c r="X29" s="5">
        <v>13</v>
      </c>
      <c r="Y29" s="5">
        <v>13</v>
      </c>
      <c r="Z29" s="5"/>
      <c r="AA29" s="5"/>
      <c r="AB29" s="5"/>
    </row>
    <row r="30" spans="1:28" x14ac:dyDescent="0.25">
      <c r="A30" s="5">
        <v>25849</v>
      </c>
      <c r="B30" s="5">
        <v>9</v>
      </c>
      <c r="C30" s="5">
        <v>2</v>
      </c>
      <c r="D30" s="5">
        <v>14</v>
      </c>
      <c r="E30" s="8" t="s">
        <v>32</v>
      </c>
      <c r="G30" s="5">
        <v>5</v>
      </c>
      <c r="H30" s="5">
        <v>2</v>
      </c>
      <c r="I30" s="7">
        <f t="shared" si="0"/>
        <v>1.5748</v>
      </c>
      <c r="K30" s="5">
        <v>141.5</v>
      </c>
      <c r="L30" s="7">
        <f t="shared" si="1"/>
        <v>64.318181818181813</v>
      </c>
      <c r="N30" s="5">
        <v>24</v>
      </c>
      <c r="P30" s="5">
        <v>10</v>
      </c>
      <c r="R30" s="5">
        <v>12</v>
      </c>
      <c r="T30" s="5">
        <v>10</v>
      </c>
      <c r="U30" s="5">
        <v>50</v>
      </c>
      <c r="V30" s="9">
        <f t="shared" si="3"/>
        <v>10.833333333333334</v>
      </c>
      <c r="X30" s="5">
        <v>12</v>
      </c>
      <c r="Y30" s="5">
        <v>11</v>
      </c>
      <c r="Z30" s="5"/>
      <c r="AA30" s="5"/>
      <c r="AB30" s="5"/>
    </row>
    <row r="31" spans="1:28" x14ac:dyDescent="0.25">
      <c r="A31" s="5">
        <v>25854</v>
      </c>
      <c r="B31" s="5">
        <v>9</v>
      </c>
      <c r="C31" s="5">
        <v>2</v>
      </c>
      <c r="D31" s="5">
        <v>14</v>
      </c>
      <c r="E31" s="8" t="s">
        <v>32</v>
      </c>
      <c r="G31" s="5">
        <v>5</v>
      </c>
      <c r="H31" s="5">
        <v>2</v>
      </c>
      <c r="I31" s="7">
        <f t="shared" si="0"/>
        <v>1.5748</v>
      </c>
      <c r="K31" s="5">
        <v>97.5</v>
      </c>
      <c r="L31" s="7">
        <f t="shared" si="1"/>
        <v>44.318181818181813</v>
      </c>
      <c r="N31" s="5">
        <v>14</v>
      </c>
      <c r="P31" s="5">
        <v>17</v>
      </c>
      <c r="R31" s="5">
        <v>12</v>
      </c>
      <c r="T31" s="5">
        <v>9</v>
      </c>
      <c r="U31" s="5">
        <v>28</v>
      </c>
      <c r="V31" s="9">
        <f t="shared" si="3"/>
        <v>9.4666666666666668</v>
      </c>
      <c r="X31" s="5">
        <v>15</v>
      </c>
      <c r="Y31" s="5">
        <v>15</v>
      </c>
      <c r="Z31" s="5"/>
      <c r="AA31" s="5"/>
      <c r="AB31" s="5"/>
    </row>
    <row r="32" spans="1:28" x14ac:dyDescent="0.25">
      <c r="A32" s="5">
        <v>25897</v>
      </c>
      <c r="B32" s="5">
        <v>9</v>
      </c>
      <c r="C32" s="5">
        <v>2</v>
      </c>
      <c r="D32" s="5">
        <v>14</v>
      </c>
      <c r="E32" s="8" t="s">
        <v>33</v>
      </c>
      <c r="G32" s="5">
        <v>5</v>
      </c>
      <c r="H32" s="5">
        <v>11</v>
      </c>
      <c r="I32" s="7">
        <f t="shared" si="0"/>
        <v>1.8033999999999999</v>
      </c>
      <c r="K32" s="5">
        <v>173</v>
      </c>
      <c r="L32" s="7">
        <f t="shared" si="1"/>
        <v>78.636363636363626</v>
      </c>
      <c r="N32" s="5">
        <v>75</v>
      </c>
      <c r="P32" s="5">
        <v>10</v>
      </c>
      <c r="T32" s="5">
        <v>10</v>
      </c>
      <c r="U32" s="5">
        <v>29</v>
      </c>
      <c r="V32" s="9">
        <f t="shared" si="3"/>
        <v>10.483333333333333</v>
      </c>
      <c r="Z32" s="5"/>
      <c r="AA32" s="5"/>
      <c r="AB32" s="5"/>
    </row>
    <row r="33" spans="1:28" x14ac:dyDescent="0.25">
      <c r="A33" s="5">
        <v>26037</v>
      </c>
      <c r="B33" s="5">
        <v>9</v>
      </c>
      <c r="C33" s="5">
        <v>2</v>
      </c>
      <c r="D33" s="5">
        <v>14</v>
      </c>
      <c r="E33" s="8" t="s">
        <v>32</v>
      </c>
      <c r="G33" s="5">
        <v>4</v>
      </c>
      <c r="H33" s="5">
        <v>11</v>
      </c>
      <c r="I33" s="7">
        <f t="shared" si="0"/>
        <v>1.4986000000000002</v>
      </c>
      <c r="K33" s="5">
        <v>91</v>
      </c>
      <c r="L33" s="7">
        <f t="shared" si="1"/>
        <v>41.36363636363636</v>
      </c>
      <c r="N33" s="5">
        <v>3</v>
      </c>
      <c r="P33" s="5">
        <v>10</v>
      </c>
      <c r="R33" s="5">
        <v>12</v>
      </c>
      <c r="T33" s="5">
        <v>11</v>
      </c>
      <c r="U33" s="5">
        <v>30</v>
      </c>
      <c r="V33" s="5">
        <f t="shared" si="3"/>
        <v>11.5</v>
      </c>
      <c r="X33" s="5">
        <v>13</v>
      </c>
      <c r="Y33" s="5">
        <v>13</v>
      </c>
      <c r="Z33" s="5"/>
      <c r="AA33" s="5"/>
      <c r="AB33" s="5"/>
    </row>
    <row r="34" spans="1:28" x14ac:dyDescent="0.25">
      <c r="A34" s="5">
        <v>26104</v>
      </c>
      <c r="B34" s="5">
        <v>9</v>
      </c>
      <c r="C34" s="5">
        <v>2</v>
      </c>
      <c r="D34" s="5">
        <v>15</v>
      </c>
      <c r="E34" s="8" t="s">
        <v>33</v>
      </c>
      <c r="G34" s="5">
        <v>5</v>
      </c>
      <c r="H34" s="5">
        <v>7</v>
      </c>
      <c r="I34" s="7">
        <f t="shared" si="0"/>
        <v>1.7018</v>
      </c>
      <c r="K34" s="5">
        <v>116</v>
      </c>
      <c r="L34" s="7">
        <f t="shared" si="1"/>
        <v>52.72727272727272</v>
      </c>
      <c r="N34" s="5">
        <v>33</v>
      </c>
      <c r="P34" s="5">
        <v>16</v>
      </c>
      <c r="R34" s="5">
        <v>12</v>
      </c>
      <c r="T34" s="5">
        <v>7</v>
      </c>
      <c r="U34" s="5">
        <v>12</v>
      </c>
      <c r="V34" s="5">
        <f t="shared" si="3"/>
        <v>7.2</v>
      </c>
      <c r="X34" s="5">
        <v>11</v>
      </c>
      <c r="Y34" s="5">
        <v>12</v>
      </c>
      <c r="Z34" s="5"/>
      <c r="AA34" s="5"/>
      <c r="AB34" s="5"/>
    </row>
    <row r="35" spans="1:28" x14ac:dyDescent="0.25">
      <c r="A35" s="5">
        <v>26113</v>
      </c>
      <c r="B35" s="5">
        <v>9</v>
      </c>
      <c r="C35" s="5">
        <v>2</v>
      </c>
      <c r="D35" s="5">
        <v>15</v>
      </c>
      <c r="E35" s="8" t="s">
        <v>33</v>
      </c>
      <c r="G35" s="5">
        <v>5</v>
      </c>
      <c r="H35" s="5">
        <v>6</v>
      </c>
      <c r="I35" s="7">
        <f t="shared" ref="I35:I66" si="4">(G35*0.3048)+(H35*0.0254)</f>
        <v>1.6764000000000001</v>
      </c>
      <c r="K35" s="5">
        <v>129</v>
      </c>
      <c r="L35" s="7">
        <f t="shared" ref="L35:L66" si="5">K35/2.2</f>
        <v>58.636363636363633</v>
      </c>
      <c r="N35" s="5">
        <v>18</v>
      </c>
      <c r="P35" s="5">
        <v>30</v>
      </c>
      <c r="R35" s="5">
        <v>12</v>
      </c>
      <c r="T35" s="5">
        <v>8</v>
      </c>
      <c r="U35" s="5">
        <v>0</v>
      </c>
      <c r="V35" s="5">
        <f t="shared" si="3"/>
        <v>8</v>
      </c>
      <c r="X35" s="5">
        <v>13</v>
      </c>
      <c r="Y35" s="5">
        <v>12</v>
      </c>
      <c r="Z35" s="5"/>
      <c r="AA35" s="5"/>
      <c r="AB35" s="5"/>
    </row>
    <row r="36" spans="1:28" x14ac:dyDescent="0.25">
      <c r="A36" s="5">
        <v>26169</v>
      </c>
      <c r="B36" s="5">
        <v>9</v>
      </c>
      <c r="C36" s="5">
        <v>2</v>
      </c>
      <c r="D36" s="5">
        <v>14</v>
      </c>
      <c r="E36" s="8" t="s">
        <v>33</v>
      </c>
      <c r="G36" s="5">
        <v>5</v>
      </c>
      <c r="H36" s="5">
        <v>8</v>
      </c>
      <c r="I36" s="7">
        <f t="shared" si="4"/>
        <v>1.7272000000000001</v>
      </c>
      <c r="K36" s="5">
        <v>105</v>
      </c>
      <c r="L36" s="7">
        <f t="shared" si="5"/>
        <v>47.727272727272727</v>
      </c>
      <c r="N36" s="5">
        <v>50</v>
      </c>
      <c r="P36" s="5">
        <v>30</v>
      </c>
      <c r="R36" s="5">
        <v>12</v>
      </c>
      <c r="T36" s="5">
        <v>7</v>
      </c>
      <c r="U36" s="5">
        <v>50</v>
      </c>
      <c r="V36" s="9">
        <f t="shared" si="3"/>
        <v>7.833333333333333</v>
      </c>
      <c r="X36" s="5">
        <v>13</v>
      </c>
      <c r="Y36" s="5">
        <v>14</v>
      </c>
      <c r="Z36" s="5"/>
      <c r="AA36" s="5"/>
      <c r="AB36" s="5"/>
    </row>
    <row r="37" spans="1:28" x14ac:dyDescent="0.25">
      <c r="A37" s="5">
        <v>26185</v>
      </c>
      <c r="B37" s="5">
        <v>9</v>
      </c>
      <c r="C37" s="5">
        <v>2</v>
      </c>
      <c r="D37" s="5">
        <v>14</v>
      </c>
      <c r="E37" s="8" t="s">
        <v>32</v>
      </c>
      <c r="G37" s="5">
        <v>5</v>
      </c>
      <c r="H37" s="5">
        <v>3</v>
      </c>
      <c r="I37" s="7">
        <f t="shared" si="4"/>
        <v>1.6002000000000001</v>
      </c>
      <c r="K37" s="5">
        <v>132</v>
      </c>
      <c r="L37" s="7">
        <f t="shared" si="5"/>
        <v>59.999999999999993</v>
      </c>
      <c r="N37" s="5">
        <v>0</v>
      </c>
      <c r="P37" s="5">
        <v>24</v>
      </c>
      <c r="R37" s="5">
        <v>12</v>
      </c>
      <c r="T37" s="5">
        <v>10</v>
      </c>
      <c r="U37" s="5">
        <v>34</v>
      </c>
      <c r="V37" s="9">
        <f t="shared" si="3"/>
        <v>10.566666666666666</v>
      </c>
      <c r="X37" s="5">
        <v>18</v>
      </c>
      <c r="Y37" s="5">
        <v>17</v>
      </c>
      <c r="Z37" s="5"/>
      <c r="AA37" s="5"/>
      <c r="AB37" s="5"/>
    </row>
    <row r="38" spans="1:28" x14ac:dyDescent="0.25">
      <c r="A38" s="5">
        <v>26228</v>
      </c>
      <c r="B38" s="5">
        <v>9</v>
      </c>
      <c r="C38" s="5">
        <v>2</v>
      </c>
      <c r="D38" s="5">
        <v>14</v>
      </c>
      <c r="E38" s="8" t="s">
        <v>32</v>
      </c>
      <c r="G38" s="5">
        <v>5</v>
      </c>
      <c r="H38" s="5">
        <v>3</v>
      </c>
      <c r="I38" s="7">
        <f t="shared" si="4"/>
        <v>1.6002000000000001</v>
      </c>
      <c r="K38" s="5">
        <v>119</v>
      </c>
      <c r="L38" s="7">
        <f t="shared" si="5"/>
        <v>54.090909090909086</v>
      </c>
      <c r="N38" s="5">
        <v>40</v>
      </c>
      <c r="P38" s="5">
        <v>0</v>
      </c>
      <c r="R38" s="5">
        <v>12</v>
      </c>
      <c r="T38" s="5">
        <v>12</v>
      </c>
      <c r="U38" s="5">
        <v>31</v>
      </c>
      <c r="V38" s="9">
        <f t="shared" si="3"/>
        <v>12.516666666666667</v>
      </c>
      <c r="X38" s="5">
        <v>12</v>
      </c>
      <c r="Y38" s="5">
        <v>11</v>
      </c>
      <c r="Z38" s="5"/>
      <c r="AA38" s="5"/>
      <c r="AB38" s="5"/>
    </row>
    <row r="39" spans="1:28" x14ac:dyDescent="0.25">
      <c r="A39" s="5">
        <v>26340</v>
      </c>
      <c r="B39" s="5">
        <v>9</v>
      </c>
      <c r="C39" s="5">
        <v>2</v>
      </c>
      <c r="D39" s="5">
        <v>15</v>
      </c>
      <c r="E39" s="8" t="s">
        <v>32</v>
      </c>
      <c r="G39" s="5">
        <v>5</v>
      </c>
      <c r="H39" s="5">
        <v>0</v>
      </c>
      <c r="I39" s="7">
        <f t="shared" si="4"/>
        <v>1.524</v>
      </c>
      <c r="K39" s="5">
        <v>140</v>
      </c>
      <c r="L39" s="7">
        <f t="shared" si="5"/>
        <v>63.636363636363633</v>
      </c>
      <c r="N39" s="5">
        <v>27</v>
      </c>
      <c r="P39" s="5">
        <v>11</v>
      </c>
      <c r="R39" s="5">
        <v>12</v>
      </c>
      <c r="T39" s="5">
        <v>10</v>
      </c>
      <c r="U39" s="5">
        <v>58</v>
      </c>
      <c r="V39" s="9">
        <f t="shared" si="3"/>
        <v>10.966666666666667</v>
      </c>
      <c r="X39" s="5">
        <v>10</v>
      </c>
      <c r="Y39" s="5">
        <v>11</v>
      </c>
      <c r="Z39" s="5"/>
      <c r="AA39" s="5"/>
      <c r="AB39" s="5"/>
    </row>
    <row r="40" spans="1:28" x14ac:dyDescent="0.25">
      <c r="A40" s="5">
        <v>26342</v>
      </c>
      <c r="B40" s="5">
        <v>9</v>
      </c>
      <c r="C40" s="5">
        <v>2</v>
      </c>
      <c r="D40" s="5">
        <v>14</v>
      </c>
      <c r="E40" s="8" t="s">
        <v>32</v>
      </c>
      <c r="G40" s="5">
        <v>5</v>
      </c>
      <c r="H40" s="5">
        <v>1.5</v>
      </c>
      <c r="I40" s="7">
        <f t="shared" si="4"/>
        <v>1.5621</v>
      </c>
      <c r="K40" s="5">
        <v>148</v>
      </c>
      <c r="L40" s="7">
        <f t="shared" si="5"/>
        <v>67.272727272727266</v>
      </c>
      <c r="N40" s="5">
        <v>24</v>
      </c>
      <c r="P40" s="5">
        <v>7</v>
      </c>
      <c r="R40" s="5">
        <v>12</v>
      </c>
      <c r="X40" s="5">
        <v>17</v>
      </c>
      <c r="Y40" s="5">
        <v>17</v>
      </c>
      <c r="Z40" s="5"/>
      <c r="AA40" s="5"/>
      <c r="AB40" s="5"/>
    </row>
    <row r="41" spans="1:28" x14ac:dyDescent="0.25">
      <c r="A41" s="5">
        <v>26355</v>
      </c>
      <c r="B41" s="5">
        <v>9</v>
      </c>
      <c r="C41" s="5">
        <v>2</v>
      </c>
      <c r="D41" s="5">
        <v>14</v>
      </c>
      <c r="E41" s="8" t="s">
        <v>32</v>
      </c>
      <c r="G41" s="5">
        <v>4</v>
      </c>
      <c r="H41" s="5">
        <v>11</v>
      </c>
      <c r="I41" s="7">
        <f t="shared" si="4"/>
        <v>1.4986000000000002</v>
      </c>
      <c r="K41" s="5">
        <v>134</v>
      </c>
      <c r="L41" s="7">
        <f t="shared" si="5"/>
        <v>60.909090909090907</v>
      </c>
      <c r="N41" s="5">
        <v>11</v>
      </c>
      <c r="P41" s="5">
        <v>10</v>
      </c>
      <c r="R41" s="5">
        <v>11</v>
      </c>
      <c r="T41" s="5">
        <v>10</v>
      </c>
      <c r="U41" s="5">
        <v>6</v>
      </c>
      <c r="V41" s="9">
        <f t="shared" ref="V41:V53" si="6">T41+(U41/60)</f>
        <v>10.1</v>
      </c>
      <c r="X41" s="5">
        <v>15</v>
      </c>
      <c r="Y41" s="5">
        <v>14</v>
      </c>
      <c r="Z41" s="5"/>
      <c r="AA41" s="5"/>
      <c r="AB41" s="5"/>
    </row>
    <row r="42" spans="1:28" x14ac:dyDescent="0.25">
      <c r="A42" s="5">
        <v>26392</v>
      </c>
      <c r="B42" s="5">
        <v>9</v>
      </c>
      <c r="C42" s="5">
        <v>2</v>
      </c>
      <c r="D42" s="5">
        <v>14</v>
      </c>
      <c r="E42" s="8" t="s">
        <v>32</v>
      </c>
      <c r="G42" s="5">
        <v>5</v>
      </c>
      <c r="H42" s="5">
        <v>7</v>
      </c>
      <c r="I42" s="7">
        <f t="shared" si="4"/>
        <v>1.7018</v>
      </c>
      <c r="K42" s="5">
        <v>101</v>
      </c>
      <c r="L42" s="7">
        <f t="shared" si="5"/>
        <v>45.909090909090907</v>
      </c>
      <c r="N42" s="5">
        <v>35</v>
      </c>
      <c r="P42" s="5">
        <v>9</v>
      </c>
      <c r="R42" s="5">
        <v>12</v>
      </c>
      <c r="T42" s="5">
        <v>9</v>
      </c>
      <c r="U42" s="5">
        <v>56</v>
      </c>
      <c r="V42" s="9">
        <f t="shared" si="6"/>
        <v>9.9333333333333336</v>
      </c>
      <c r="X42" s="5">
        <v>14</v>
      </c>
      <c r="Y42" s="5">
        <v>13</v>
      </c>
      <c r="Z42" s="5"/>
      <c r="AA42" s="5"/>
      <c r="AB42" s="5"/>
    </row>
    <row r="43" spans="1:28" x14ac:dyDescent="0.25">
      <c r="A43" s="5">
        <v>26414</v>
      </c>
      <c r="B43" s="5">
        <v>9</v>
      </c>
      <c r="C43" s="5">
        <v>2</v>
      </c>
      <c r="D43" s="5">
        <v>15</v>
      </c>
      <c r="E43" s="8" t="s">
        <v>32</v>
      </c>
      <c r="G43" s="5">
        <v>5</v>
      </c>
      <c r="H43" s="5">
        <v>4</v>
      </c>
      <c r="I43" s="7">
        <f t="shared" si="4"/>
        <v>1.6255999999999999</v>
      </c>
      <c r="K43" s="5">
        <v>105.3</v>
      </c>
      <c r="L43" s="7">
        <f t="shared" si="5"/>
        <v>47.86363636363636</v>
      </c>
      <c r="N43" s="5">
        <v>29</v>
      </c>
      <c r="P43" s="5">
        <v>3</v>
      </c>
      <c r="R43" s="5">
        <v>10</v>
      </c>
      <c r="T43" s="5">
        <v>9</v>
      </c>
      <c r="U43" s="5">
        <v>57</v>
      </c>
      <c r="V43" s="9">
        <f t="shared" si="6"/>
        <v>9.9499999999999993</v>
      </c>
      <c r="X43" s="5">
        <v>12</v>
      </c>
      <c r="Y43" s="5">
        <v>11</v>
      </c>
      <c r="Z43" s="5"/>
      <c r="AA43" s="5"/>
      <c r="AB43" s="5"/>
    </row>
    <row r="44" spans="1:28" x14ac:dyDescent="0.25">
      <c r="A44" s="5">
        <v>26420</v>
      </c>
      <c r="B44" s="5">
        <v>9</v>
      </c>
      <c r="C44" s="5">
        <v>2</v>
      </c>
      <c r="D44" s="5">
        <v>14</v>
      </c>
      <c r="E44" s="8" t="s">
        <v>32</v>
      </c>
      <c r="G44" s="5">
        <v>5</v>
      </c>
      <c r="H44" s="5">
        <v>4</v>
      </c>
      <c r="I44" s="7">
        <f t="shared" si="4"/>
        <v>1.6255999999999999</v>
      </c>
      <c r="K44" s="5">
        <v>118</v>
      </c>
      <c r="L44" s="7">
        <f t="shared" si="5"/>
        <v>53.636363636363633</v>
      </c>
      <c r="N44" s="5">
        <v>19</v>
      </c>
      <c r="P44" s="8">
        <v>10</v>
      </c>
      <c r="R44" s="5">
        <v>12</v>
      </c>
      <c r="T44" s="5">
        <v>9</v>
      </c>
      <c r="U44" s="5">
        <v>56</v>
      </c>
      <c r="V44" s="9">
        <f t="shared" si="6"/>
        <v>9.9333333333333336</v>
      </c>
      <c r="X44" s="5">
        <v>14</v>
      </c>
      <c r="Y44" s="5">
        <v>12</v>
      </c>
      <c r="Z44" s="5"/>
      <c r="AA44" s="5"/>
      <c r="AB44" s="5"/>
    </row>
    <row r="45" spans="1:28" x14ac:dyDescent="0.25">
      <c r="A45" s="5">
        <v>26450</v>
      </c>
      <c r="B45" s="5">
        <v>9</v>
      </c>
      <c r="C45" s="5">
        <v>2</v>
      </c>
      <c r="D45" s="5">
        <v>15</v>
      </c>
      <c r="E45" s="8" t="s">
        <v>33</v>
      </c>
      <c r="G45" s="5">
        <v>5</v>
      </c>
      <c r="H45" s="5">
        <v>11</v>
      </c>
      <c r="I45" s="7">
        <f t="shared" si="4"/>
        <v>1.8033999999999999</v>
      </c>
      <c r="K45" s="5">
        <v>152</v>
      </c>
      <c r="L45" s="7">
        <f t="shared" si="5"/>
        <v>69.090909090909079</v>
      </c>
      <c r="N45" s="5">
        <v>75</v>
      </c>
      <c r="P45" s="5">
        <v>12</v>
      </c>
      <c r="R45" s="5">
        <v>12</v>
      </c>
      <c r="T45" s="5">
        <v>7</v>
      </c>
      <c r="U45" s="5">
        <v>42</v>
      </c>
      <c r="V45" s="9">
        <f t="shared" si="6"/>
        <v>7.7</v>
      </c>
      <c r="X45" s="5">
        <v>7</v>
      </c>
      <c r="Y45" s="5">
        <v>8</v>
      </c>
      <c r="Z45" s="5"/>
      <c r="AA45" s="5"/>
      <c r="AB45" s="5"/>
    </row>
    <row r="46" spans="1:28" x14ac:dyDescent="0.25">
      <c r="A46" s="5">
        <v>26456</v>
      </c>
      <c r="B46" s="5">
        <v>9</v>
      </c>
      <c r="C46" s="5">
        <v>2</v>
      </c>
      <c r="D46" s="5">
        <v>14</v>
      </c>
      <c r="E46" s="8" t="s">
        <v>33</v>
      </c>
      <c r="G46" s="5">
        <v>5</v>
      </c>
      <c r="H46" s="5">
        <v>3</v>
      </c>
      <c r="I46" s="7">
        <f t="shared" si="4"/>
        <v>1.6002000000000001</v>
      </c>
      <c r="K46" s="5">
        <v>206</v>
      </c>
      <c r="L46" s="7">
        <f t="shared" si="5"/>
        <v>93.636363636363626</v>
      </c>
      <c r="N46" s="5">
        <v>30</v>
      </c>
      <c r="P46" s="5">
        <v>4</v>
      </c>
      <c r="R46" s="5">
        <v>12</v>
      </c>
      <c r="T46" s="5">
        <v>10</v>
      </c>
      <c r="U46" s="5">
        <v>25</v>
      </c>
      <c r="V46" s="9">
        <f t="shared" si="6"/>
        <v>10.416666666666666</v>
      </c>
      <c r="X46" s="5">
        <v>16</v>
      </c>
      <c r="Y46" s="5">
        <v>16</v>
      </c>
      <c r="Z46" s="5"/>
      <c r="AA46" s="5"/>
      <c r="AB46" s="5"/>
    </row>
    <row r="47" spans="1:28" x14ac:dyDescent="0.25">
      <c r="A47" s="5">
        <v>26461</v>
      </c>
      <c r="B47" s="5">
        <v>9</v>
      </c>
      <c r="C47" s="5">
        <v>2</v>
      </c>
      <c r="D47" s="5">
        <v>14</v>
      </c>
      <c r="E47" s="8" t="s">
        <v>33</v>
      </c>
      <c r="G47" s="5">
        <v>5</v>
      </c>
      <c r="H47" s="5">
        <v>6</v>
      </c>
      <c r="I47" s="7">
        <f t="shared" si="4"/>
        <v>1.6764000000000001</v>
      </c>
      <c r="K47" s="5">
        <v>175</v>
      </c>
      <c r="L47" s="7">
        <f t="shared" si="5"/>
        <v>79.545454545454533</v>
      </c>
      <c r="N47" s="5">
        <v>36</v>
      </c>
      <c r="P47" s="5">
        <v>5</v>
      </c>
      <c r="R47" s="5">
        <v>12</v>
      </c>
      <c r="T47" s="5">
        <v>0</v>
      </c>
      <c r="U47" s="5">
        <v>0</v>
      </c>
      <c r="V47" s="9">
        <f t="shared" si="6"/>
        <v>0</v>
      </c>
      <c r="X47" s="5">
        <v>7</v>
      </c>
      <c r="Y47" s="5">
        <v>9</v>
      </c>
      <c r="Z47" s="5"/>
      <c r="AA47" s="5"/>
      <c r="AB47" s="5"/>
    </row>
    <row r="48" spans="1:28" x14ac:dyDescent="0.25">
      <c r="A48" s="5">
        <v>26493</v>
      </c>
      <c r="B48" s="5">
        <v>9</v>
      </c>
      <c r="C48" s="5">
        <v>2</v>
      </c>
      <c r="D48" s="5">
        <v>14</v>
      </c>
      <c r="E48" s="8" t="s">
        <v>32</v>
      </c>
      <c r="G48" s="5">
        <v>5</v>
      </c>
      <c r="H48" s="5">
        <v>0</v>
      </c>
      <c r="I48" s="7">
        <f t="shared" si="4"/>
        <v>1.524</v>
      </c>
      <c r="K48" s="5">
        <v>104</v>
      </c>
      <c r="L48" s="7">
        <f t="shared" si="5"/>
        <v>47.272727272727266</v>
      </c>
      <c r="N48" s="5">
        <v>30</v>
      </c>
      <c r="P48" s="5">
        <v>22</v>
      </c>
      <c r="R48" s="5">
        <v>12</v>
      </c>
      <c r="T48" s="5">
        <v>9</v>
      </c>
      <c r="U48" s="5">
        <v>14</v>
      </c>
      <c r="V48" s="9">
        <f t="shared" si="6"/>
        <v>9.2333333333333325</v>
      </c>
      <c r="X48" s="5">
        <v>13</v>
      </c>
      <c r="Y48" s="5">
        <v>15</v>
      </c>
      <c r="Z48" s="5"/>
      <c r="AA48" s="5"/>
      <c r="AB48" s="5"/>
    </row>
    <row r="49" spans="1:28" x14ac:dyDescent="0.25">
      <c r="A49" s="5">
        <v>26580</v>
      </c>
      <c r="B49" s="5">
        <v>9</v>
      </c>
      <c r="C49" s="5">
        <v>2</v>
      </c>
      <c r="D49" s="5">
        <v>15</v>
      </c>
      <c r="E49" s="8" t="s">
        <v>32</v>
      </c>
      <c r="G49" s="5">
        <v>5</v>
      </c>
      <c r="H49" s="5">
        <v>2</v>
      </c>
      <c r="I49" s="7">
        <f t="shared" si="4"/>
        <v>1.5748</v>
      </c>
      <c r="K49" s="5">
        <v>117</v>
      </c>
      <c r="L49" s="7">
        <f t="shared" si="5"/>
        <v>53.18181818181818</v>
      </c>
      <c r="N49" s="5">
        <v>12</v>
      </c>
      <c r="P49" s="5">
        <v>10</v>
      </c>
      <c r="R49" s="5">
        <v>12</v>
      </c>
      <c r="T49" s="5">
        <v>9</v>
      </c>
      <c r="U49" s="5">
        <v>56</v>
      </c>
      <c r="V49" s="9">
        <f t="shared" si="6"/>
        <v>9.9333333333333336</v>
      </c>
      <c r="X49" s="5">
        <v>12</v>
      </c>
      <c r="Y49" s="5">
        <v>15</v>
      </c>
      <c r="Z49" s="5"/>
      <c r="AA49" s="5"/>
      <c r="AB49" s="5"/>
    </row>
    <row r="50" spans="1:28" x14ac:dyDescent="0.25">
      <c r="A50" s="5">
        <v>26618</v>
      </c>
      <c r="B50" s="5">
        <v>9</v>
      </c>
      <c r="C50" s="5">
        <v>2</v>
      </c>
      <c r="D50" s="5">
        <v>14</v>
      </c>
      <c r="E50" s="8" t="s">
        <v>32</v>
      </c>
      <c r="G50" s="5">
        <v>5</v>
      </c>
      <c r="H50" s="5">
        <v>7</v>
      </c>
      <c r="I50" s="7">
        <f t="shared" si="4"/>
        <v>1.7018</v>
      </c>
      <c r="K50" s="5">
        <v>132.6</v>
      </c>
      <c r="L50" s="7">
        <f t="shared" si="5"/>
        <v>60.272727272727266</v>
      </c>
      <c r="N50" s="5">
        <v>22</v>
      </c>
      <c r="P50" s="5">
        <v>0</v>
      </c>
      <c r="R50" s="5">
        <v>12</v>
      </c>
      <c r="T50" s="5">
        <v>9</v>
      </c>
      <c r="U50" s="5">
        <v>12</v>
      </c>
      <c r="V50" s="9">
        <f t="shared" si="6"/>
        <v>9.1999999999999993</v>
      </c>
      <c r="X50" s="5">
        <v>13</v>
      </c>
      <c r="Y50" s="5">
        <v>12</v>
      </c>
      <c r="Z50" s="5"/>
      <c r="AA50" s="5"/>
      <c r="AB50" s="5"/>
    </row>
    <row r="51" spans="1:28" x14ac:dyDescent="0.25">
      <c r="A51" s="5">
        <v>26657</v>
      </c>
      <c r="B51" s="5">
        <v>9</v>
      </c>
      <c r="C51" s="5">
        <v>2</v>
      </c>
      <c r="D51" s="5">
        <v>14</v>
      </c>
      <c r="E51" s="8" t="s">
        <v>32</v>
      </c>
      <c r="G51" s="5">
        <v>5</v>
      </c>
      <c r="H51" s="5">
        <v>0</v>
      </c>
      <c r="I51" s="7">
        <f t="shared" si="4"/>
        <v>1.524</v>
      </c>
      <c r="K51" s="5">
        <v>96</v>
      </c>
      <c r="L51" s="7">
        <f t="shared" si="5"/>
        <v>43.636363636363633</v>
      </c>
      <c r="N51" s="5">
        <v>19</v>
      </c>
      <c r="P51" s="5">
        <v>10</v>
      </c>
      <c r="R51" s="5">
        <v>12</v>
      </c>
      <c r="T51" s="5">
        <v>10</v>
      </c>
      <c r="U51" s="5">
        <v>34</v>
      </c>
      <c r="V51" s="9">
        <f t="shared" si="6"/>
        <v>10.566666666666666</v>
      </c>
      <c r="X51" s="5">
        <v>12</v>
      </c>
      <c r="Y51" s="5">
        <v>14</v>
      </c>
      <c r="Z51" s="5"/>
      <c r="AA51" s="5"/>
      <c r="AB51" s="5"/>
    </row>
    <row r="52" spans="1:28" x14ac:dyDescent="0.25">
      <c r="A52" s="5">
        <v>26659</v>
      </c>
      <c r="B52" s="5">
        <v>9</v>
      </c>
      <c r="C52" s="5">
        <v>2</v>
      </c>
      <c r="D52" s="5">
        <v>15</v>
      </c>
      <c r="E52" s="8" t="s">
        <v>32</v>
      </c>
      <c r="G52" s="5">
        <v>5</v>
      </c>
      <c r="H52" s="5">
        <v>4</v>
      </c>
      <c r="I52" s="7">
        <f t="shared" si="4"/>
        <v>1.6255999999999999</v>
      </c>
      <c r="K52" s="5">
        <v>191</v>
      </c>
      <c r="L52" s="7">
        <f t="shared" si="5"/>
        <v>86.818181818181813</v>
      </c>
      <c r="N52" s="5">
        <v>14</v>
      </c>
      <c r="P52" s="5">
        <v>10</v>
      </c>
      <c r="R52" s="5">
        <v>12</v>
      </c>
      <c r="T52" s="5">
        <v>9</v>
      </c>
      <c r="U52" s="5">
        <v>25</v>
      </c>
      <c r="V52" s="9">
        <f t="shared" si="6"/>
        <v>9.4166666666666661</v>
      </c>
      <c r="X52" s="5">
        <v>10</v>
      </c>
      <c r="Y52" s="5">
        <v>12</v>
      </c>
      <c r="Z52" s="5"/>
      <c r="AA52" s="5"/>
      <c r="AB52" s="5"/>
    </row>
    <row r="53" spans="1:28" x14ac:dyDescent="0.25">
      <c r="A53" s="5">
        <v>26712</v>
      </c>
      <c r="B53" s="5">
        <v>9</v>
      </c>
      <c r="C53" s="5">
        <v>2</v>
      </c>
      <c r="D53" s="5">
        <v>14</v>
      </c>
      <c r="E53" s="8" t="s">
        <v>33</v>
      </c>
      <c r="G53" s="5">
        <v>5</v>
      </c>
      <c r="H53" s="5">
        <v>9</v>
      </c>
      <c r="I53" s="7">
        <f t="shared" si="4"/>
        <v>1.7525999999999999</v>
      </c>
      <c r="K53" s="5">
        <v>145</v>
      </c>
      <c r="L53" s="7">
        <f t="shared" si="5"/>
        <v>65.909090909090907</v>
      </c>
      <c r="N53" s="5">
        <v>75</v>
      </c>
      <c r="P53" s="5">
        <v>14</v>
      </c>
      <c r="R53" s="5">
        <v>12</v>
      </c>
      <c r="T53" s="5">
        <v>8</v>
      </c>
      <c r="U53" s="5">
        <v>16</v>
      </c>
      <c r="V53" s="9">
        <f t="shared" si="6"/>
        <v>8.2666666666666675</v>
      </c>
      <c r="X53" s="5">
        <v>10</v>
      </c>
      <c r="Y53" s="5">
        <v>10</v>
      </c>
      <c r="Z53" s="5"/>
      <c r="AA53" s="5"/>
      <c r="AB53" s="5"/>
    </row>
    <row r="54" spans="1:28" x14ac:dyDescent="0.25">
      <c r="A54" s="5">
        <v>26753</v>
      </c>
      <c r="B54" s="5">
        <v>9</v>
      </c>
      <c r="C54" s="5">
        <v>2</v>
      </c>
      <c r="D54" s="5">
        <v>15</v>
      </c>
      <c r="E54" s="8" t="s">
        <v>32</v>
      </c>
      <c r="G54" s="5">
        <v>5</v>
      </c>
      <c r="H54" s="5">
        <v>3</v>
      </c>
      <c r="I54" s="7">
        <f t="shared" si="4"/>
        <v>1.6002000000000001</v>
      </c>
      <c r="K54" s="5">
        <v>198</v>
      </c>
      <c r="L54" s="7">
        <f t="shared" si="5"/>
        <v>89.999999999999986</v>
      </c>
      <c r="N54" s="5">
        <v>17</v>
      </c>
      <c r="P54" s="5">
        <v>6</v>
      </c>
      <c r="R54" s="5">
        <v>12</v>
      </c>
      <c r="X54" s="5">
        <v>14</v>
      </c>
      <c r="Y54" s="5">
        <v>14</v>
      </c>
      <c r="Z54" s="5"/>
      <c r="AA54" s="5"/>
      <c r="AB54" s="5"/>
    </row>
    <row r="55" spans="1:28" x14ac:dyDescent="0.25">
      <c r="A55" s="5">
        <v>25313</v>
      </c>
      <c r="B55" s="5">
        <v>9</v>
      </c>
      <c r="C55" s="5">
        <v>3</v>
      </c>
      <c r="D55" s="5">
        <v>14</v>
      </c>
      <c r="E55" s="8" t="s">
        <v>32</v>
      </c>
      <c r="F55"/>
      <c r="G55">
        <v>5</v>
      </c>
      <c r="H55">
        <v>3</v>
      </c>
      <c r="I55" s="10">
        <f t="shared" si="4"/>
        <v>1.6002000000000001</v>
      </c>
      <c r="J55"/>
      <c r="K55">
        <v>123.9</v>
      </c>
      <c r="L55" s="10">
        <f t="shared" si="5"/>
        <v>56.318181818181813</v>
      </c>
      <c r="M55"/>
      <c r="N55">
        <v>20</v>
      </c>
      <c r="O55"/>
      <c r="P55">
        <v>22</v>
      </c>
      <c r="Q55"/>
      <c r="R55">
        <v>12</v>
      </c>
      <c r="S55"/>
      <c r="T55">
        <v>12</v>
      </c>
      <c r="U55">
        <v>34</v>
      </c>
      <c r="V55" s="10">
        <f>T55+U55/60</f>
        <v>12.566666666666666</v>
      </c>
      <c r="W55"/>
      <c r="X55">
        <v>15</v>
      </c>
      <c r="Y55">
        <v>15</v>
      </c>
    </row>
    <row r="56" spans="1:28" x14ac:dyDescent="0.25">
      <c r="A56" s="5">
        <v>25331</v>
      </c>
      <c r="B56" s="5">
        <v>9</v>
      </c>
      <c r="C56" s="5">
        <v>3</v>
      </c>
      <c r="D56" s="5">
        <v>14</v>
      </c>
      <c r="E56" s="8" t="s">
        <v>32</v>
      </c>
      <c r="F56"/>
      <c r="G56">
        <v>5</v>
      </c>
      <c r="H56">
        <v>6</v>
      </c>
      <c r="I56" s="10">
        <f t="shared" si="4"/>
        <v>1.6764000000000001</v>
      </c>
      <c r="J56"/>
      <c r="K56">
        <v>112</v>
      </c>
      <c r="L56" s="10">
        <f t="shared" si="5"/>
        <v>50.909090909090907</v>
      </c>
      <c r="M56"/>
      <c r="N56">
        <v>27</v>
      </c>
      <c r="O56"/>
      <c r="P56">
        <v>8</v>
      </c>
      <c r="Q56"/>
      <c r="R56">
        <v>12</v>
      </c>
      <c r="S56"/>
      <c r="T56">
        <v>8</v>
      </c>
      <c r="U56">
        <v>30</v>
      </c>
      <c r="V56" s="10">
        <f>T56+U56/60</f>
        <v>8.5</v>
      </c>
      <c r="W56"/>
      <c r="X56">
        <v>17</v>
      </c>
      <c r="Y56">
        <v>16</v>
      </c>
    </row>
    <row r="57" spans="1:28" x14ac:dyDescent="0.25">
      <c r="A57" s="5">
        <v>25344</v>
      </c>
      <c r="B57" s="5">
        <v>9</v>
      </c>
      <c r="C57" s="5">
        <v>3</v>
      </c>
      <c r="D57" s="5">
        <v>14</v>
      </c>
      <c r="E57" s="8" t="s">
        <v>33</v>
      </c>
      <c r="F57"/>
      <c r="G57">
        <v>5</v>
      </c>
      <c r="H57">
        <v>3.5</v>
      </c>
      <c r="I57" s="10">
        <f t="shared" si="4"/>
        <v>1.6129</v>
      </c>
      <c r="J57"/>
      <c r="K57">
        <v>140.30000000000001</v>
      </c>
      <c r="L57" s="10">
        <f t="shared" si="5"/>
        <v>63.772727272727273</v>
      </c>
      <c r="M57"/>
      <c r="N57">
        <v>75</v>
      </c>
      <c r="O57"/>
      <c r="P57">
        <v>33</v>
      </c>
      <c r="Q57"/>
      <c r="R57">
        <v>12</v>
      </c>
      <c r="S57"/>
      <c r="T57">
        <v>7</v>
      </c>
      <c r="U57">
        <v>28</v>
      </c>
      <c r="V57" s="10">
        <f>T57+U57/60</f>
        <v>7.4666666666666668</v>
      </c>
      <c r="W57"/>
      <c r="X57">
        <v>12</v>
      </c>
      <c r="Y57">
        <v>12</v>
      </c>
    </row>
    <row r="58" spans="1:28" x14ac:dyDescent="0.25">
      <c r="A58" s="5">
        <v>25351</v>
      </c>
      <c r="B58" s="5">
        <v>9</v>
      </c>
      <c r="C58" s="5">
        <v>3</v>
      </c>
      <c r="D58" s="5">
        <v>15</v>
      </c>
      <c r="E58" s="8" t="s">
        <v>32</v>
      </c>
      <c r="F58"/>
      <c r="G58">
        <v>5</v>
      </c>
      <c r="H58">
        <v>1</v>
      </c>
      <c r="I58" s="10">
        <f t="shared" si="4"/>
        <v>1.5494000000000001</v>
      </c>
      <c r="J58"/>
      <c r="K58">
        <v>117.5</v>
      </c>
      <c r="L58" s="10">
        <f t="shared" si="5"/>
        <v>53.409090909090907</v>
      </c>
      <c r="M58"/>
      <c r="N58">
        <v>17</v>
      </c>
      <c r="O58"/>
      <c r="P58">
        <v>8</v>
      </c>
      <c r="Q58"/>
      <c r="R58">
        <v>12</v>
      </c>
      <c r="S58"/>
      <c r="T58">
        <v>11</v>
      </c>
      <c r="U58">
        <v>49</v>
      </c>
      <c r="V58" s="10">
        <f>T58+(U58/60)</f>
        <v>11.816666666666666</v>
      </c>
      <c r="W58"/>
      <c r="X58">
        <v>15</v>
      </c>
      <c r="Y58">
        <v>15</v>
      </c>
    </row>
    <row r="59" spans="1:28" x14ac:dyDescent="0.25">
      <c r="A59" s="5">
        <v>25353</v>
      </c>
      <c r="B59" s="5">
        <v>9</v>
      </c>
      <c r="C59" s="5">
        <v>3</v>
      </c>
      <c r="D59" s="5">
        <v>15</v>
      </c>
      <c r="E59" s="8" t="s">
        <v>33</v>
      </c>
      <c r="F59"/>
      <c r="G59">
        <v>5</v>
      </c>
      <c r="H59">
        <v>11</v>
      </c>
      <c r="I59" s="10">
        <f t="shared" si="4"/>
        <v>1.8033999999999999</v>
      </c>
      <c r="J59"/>
      <c r="K59">
        <v>201.8</v>
      </c>
      <c r="L59" s="10">
        <f t="shared" si="5"/>
        <v>91.72727272727272</v>
      </c>
      <c r="M59"/>
      <c r="N59">
        <v>30</v>
      </c>
      <c r="O59"/>
      <c r="P59">
        <v>6</v>
      </c>
      <c r="Q59"/>
      <c r="R59">
        <v>12</v>
      </c>
      <c r="S59"/>
      <c r="T59">
        <v>10</v>
      </c>
      <c r="U59">
        <v>53</v>
      </c>
      <c r="V59" s="10">
        <f>T59+(U59/60)</f>
        <v>10.883333333333333</v>
      </c>
      <c r="W59"/>
      <c r="X59">
        <v>9</v>
      </c>
      <c r="Y59">
        <v>9</v>
      </c>
    </row>
    <row r="60" spans="1:28" x14ac:dyDescent="0.25">
      <c r="A60" s="5">
        <v>25461</v>
      </c>
      <c r="B60" s="5">
        <v>9</v>
      </c>
      <c r="C60" s="5">
        <v>3</v>
      </c>
      <c r="D60" s="5">
        <v>14</v>
      </c>
      <c r="E60" s="8" t="s">
        <v>32</v>
      </c>
      <c r="F60"/>
      <c r="G60">
        <v>4</v>
      </c>
      <c r="H60">
        <v>10</v>
      </c>
      <c r="I60" s="10">
        <f t="shared" si="4"/>
        <v>1.4732000000000001</v>
      </c>
      <c r="J60"/>
      <c r="K60">
        <v>118.5</v>
      </c>
      <c r="L60" s="10">
        <f t="shared" si="5"/>
        <v>53.86363636363636</v>
      </c>
      <c r="M60"/>
      <c r="N60">
        <v>13</v>
      </c>
      <c r="O60"/>
      <c r="P60">
        <v>8</v>
      </c>
      <c r="Q60"/>
      <c r="R60">
        <v>12</v>
      </c>
      <c r="S60"/>
      <c r="T60">
        <v>10</v>
      </c>
      <c r="U60">
        <v>38</v>
      </c>
      <c r="V60" s="10">
        <f>T60+(U60/60)</f>
        <v>10.633333333333333</v>
      </c>
      <c r="W60"/>
      <c r="X60">
        <v>15</v>
      </c>
      <c r="Y60">
        <v>15</v>
      </c>
    </row>
    <row r="61" spans="1:28" x14ac:dyDescent="0.25">
      <c r="A61" s="5">
        <v>25515</v>
      </c>
      <c r="B61" s="5">
        <v>9</v>
      </c>
      <c r="C61" s="5">
        <v>3</v>
      </c>
      <c r="D61" s="5">
        <v>14</v>
      </c>
      <c r="E61" s="8" t="s">
        <v>33</v>
      </c>
      <c r="F61"/>
      <c r="G61">
        <v>5</v>
      </c>
      <c r="H61">
        <v>5.5</v>
      </c>
      <c r="I61" s="10">
        <f t="shared" si="4"/>
        <v>1.6637</v>
      </c>
      <c r="J61"/>
      <c r="K61">
        <v>216.7</v>
      </c>
      <c r="L61" s="10">
        <f t="shared" si="5"/>
        <v>98.499999999999986</v>
      </c>
      <c r="M61"/>
      <c r="N61">
        <v>6</v>
      </c>
      <c r="O61"/>
      <c r="P61">
        <v>2</v>
      </c>
      <c r="Q61"/>
      <c r="R61">
        <v>12</v>
      </c>
      <c r="S61"/>
      <c r="T61">
        <v>13</v>
      </c>
      <c r="U61">
        <v>0</v>
      </c>
      <c r="V61" s="10">
        <f>T61+(U61/60)</f>
        <v>13</v>
      </c>
      <c r="W61"/>
      <c r="X61">
        <v>3</v>
      </c>
      <c r="Y61">
        <v>3</v>
      </c>
    </row>
    <row r="62" spans="1:28" x14ac:dyDescent="0.25">
      <c r="A62" s="5">
        <v>25577</v>
      </c>
      <c r="B62" s="5">
        <v>9</v>
      </c>
      <c r="C62" s="5">
        <v>3</v>
      </c>
      <c r="D62" s="5">
        <v>14</v>
      </c>
      <c r="E62" s="8" t="s">
        <v>32</v>
      </c>
      <c r="F62"/>
      <c r="G62">
        <v>5</v>
      </c>
      <c r="H62">
        <v>2</v>
      </c>
      <c r="I62" s="10">
        <f t="shared" si="4"/>
        <v>1.5748</v>
      </c>
      <c r="J62"/>
      <c r="K62">
        <v>96.06</v>
      </c>
      <c r="L62" s="10">
        <f t="shared" si="5"/>
        <v>43.663636363636364</v>
      </c>
      <c r="M62"/>
      <c r="N62">
        <v>50</v>
      </c>
      <c r="O62"/>
      <c r="P62">
        <v>24</v>
      </c>
      <c r="Q62"/>
      <c r="R62">
        <v>12</v>
      </c>
      <c r="S62"/>
      <c r="T62">
        <v>8</v>
      </c>
      <c r="U62">
        <v>46</v>
      </c>
      <c r="V62" s="10">
        <f>T62+U62/60</f>
        <v>8.7666666666666675</v>
      </c>
      <c r="W62"/>
      <c r="X62">
        <v>11</v>
      </c>
      <c r="Y62">
        <v>10</v>
      </c>
    </row>
    <row r="63" spans="1:28" x14ac:dyDescent="0.25">
      <c r="A63" s="5">
        <v>25580</v>
      </c>
      <c r="B63" s="5">
        <v>9</v>
      </c>
      <c r="C63" s="5">
        <v>3</v>
      </c>
      <c r="D63" s="5">
        <v>15</v>
      </c>
      <c r="E63" s="8" t="s">
        <v>33</v>
      </c>
      <c r="F63"/>
      <c r="G63">
        <v>5</v>
      </c>
      <c r="H63">
        <v>8.5</v>
      </c>
      <c r="I63" s="10">
        <f t="shared" si="4"/>
        <v>1.7399</v>
      </c>
      <c r="J63"/>
      <c r="K63">
        <v>133.1</v>
      </c>
      <c r="L63" s="10">
        <f t="shared" si="5"/>
        <v>60.499999999999993</v>
      </c>
      <c r="M63"/>
      <c r="N63">
        <v>13</v>
      </c>
      <c r="O63"/>
      <c r="P63">
        <v>15</v>
      </c>
      <c r="Q63"/>
      <c r="R63">
        <v>12</v>
      </c>
      <c r="S63"/>
      <c r="T63">
        <v>8</v>
      </c>
      <c r="U63">
        <v>52</v>
      </c>
      <c r="V63" s="10">
        <f>T63+U63/60</f>
        <v>8.8666666666666671</v>
      </c>
      <c r="W63"/>
      <c r="X63">
        <v>5</v>
      </c>
      <c r="Y63">
        <v>5</v>
      </c>
    </row>
    <row r="64" spans="1:28" x14ac:dyDescent="0.25">
      <c r="A64" s="5">
        <v>25620</v>
      </c>
      <c r="B64" s="5">
        <v>9</v>
      </c>
      <c r="C64" s="5">
        <v>3</v>
      </c>
      <c r="D64" s="5">
        <v>15</v>
      </c>
      <c r="E64" s="8" t="s">
        <v>33</v>
      </c>
      <c r="F64"/>
      <c r="G64">
        <v>5</v>
      </c>
      <c r="H64">
        <v>3</v>
      </c>
      <c r="I64" s="10">
        <f t="shared" si="4"/>
        <v>1.6002000000000001</v>
      </c>
      <c r="J64"/>
      <c r="K64">
        <v>106.7</v>
      </c>
      <c r="L64" s="10">
        <f t="shared" si="5"/>
        <v>48.5</v>
      </c>
      <c r="M64"/>
      <c r="N64">
        <v>23</v>
      </c>
      <c r="O64"/>
      <c r="P64">
        <v>14</v>
      </c>
      <c r="Q64"/>
      <c r="R64">
        <v>12</v>
      </c>
      <c r="S64"/>
      <c r="T64">
        <v>7</v>
      </c>
      <c r="U64">
        <v>49</v>
      </c>
      <c r="V64" s="10">
        <f>T64+(U64/60)</f>
        <v>7.8166666666666664</v>
      </c>
      <c r="W64"/>
      <c r="X64">
        <v>9</v>
      </c>
      <c r="Y64">
        <v>9</v>
      </c>
    </row>
    <row r="65" spans="1:28" x14ac:dyDescent="0.25">
      <c r="A65" s="5">
        <v>25707</v>
      </c>
      <c r="B65" s="5">
        <v>9</v>
      </c>
      <c r="C65" s="5">
        <v>3</v>
      </c>
      <c r="D65" s="5">
        <v>15</v>
      </c>
      <c r="E65" s="8" t="s">
        <v>33</v>
      </c>
      <c r="F65"/>
      <c r="G65">
        <v>5</v>
      </c>
      <c r="H65">
        <v>5</v>
      </c>
      <c r="I65" s="10">
        <f t="shared" si="4"/>
        <v>1.651</v>
      </c>
      <c r="J65"/>
      <c r="K65">
        <v>106</v>
      </c>
      <c r="L65" s="10">
        <f t="shared" si="5"/>
        <v>48.18181818181818</v>
      </c>
      <c r="M65"/>
      <c r="N65">
        <v>75</v>
      </c>
      <c r="O65"/>
      <c r="P65">
        <v>18</v>
      </c>
      <c r="Q65"/>
      <c r="R65">
        <v>12</v>
      </c>
      <c r="S65"/>
      <c r="T65">
        <v>7</v>
      </c>
      <c r="U65">
        <v>32</v>
      </c>
      <c r="V65" s="10">
        <f>T65+(U65/60)</f>
        <v>7.5333333333333332</v>
      </c>
      <c r="W65"/>
      <c r="X65">
        <v>4</v>
      </c>
      <c r="Y65">
        <v>10</v>
      </c>
    </row>
    <row r="66" spans="1:28" x14ac:dyDescent="0.25">
      <c r="A66" s="5">
        <v>25715</v>
      </c>
      <c r="B66" s="5">
        <v>9</v>
      </c>
      <c r="C66" s="5">
        <v>3</v>
      </c>
      <c r="D66" s="5">
        <v>15</v>
      </c>
      <c r="E66" s="8" t="s">
        <v>33</v>
      </c>
      <c r="F66"/>
      <c r="G66">
        <v>5</v>
      </c>
      <c r="H66">
        <v>6.5</v>
      </c>
      <c r="I66" s="10">
        <f t="shared" si="4"/>
        <v>1.6891</v>
      </c>
      <c r="J66"/>
      <c r="K66">
        <v>197</v>
      </c>
      <c r="L66" s="10">
        <f t="shared" si="5"/>
        <v>89.545454545454533</v>
      </c>
      <c r="M66"/>
      <c r="N66">
        <v>30</v>
      </c>
      <c r="O66"/>
      <c r="P66">
        <v>17</v>
      </c>
      <c r="Q66"/>
      <c r="R66">
        <v>12</v>
      </c>
      <c r="S66"/>
      <c r="T66">
        <v>9</v>
      </c>
      <c r="U66">
        <v>29</v>
      </c>
      <c r="V66" s="10">
        <f>T66+(U66/60)</f>
        <v>9.4833333333333325</v>
      </c>
      <c r="W66"/>
      <c r="X66"/>
      <c r="Y66"/>
      <c r="AA66" t="s">
        <v>27</v>
      </c>
      <c r="AB66" t="s">
        <v>27</v>
      </c>
    </row>
    <row r="67" spans="1:28" x14ac:dyDescent="0.25">
      <c r="A67" s="5">
        <v>25767</v>
      </c>
      <c r="B67" s="5">
        <v>9</v>
      </c>
      <c r="C67" s="5">
        <v>3</v>
      </c>
      <c r="D67" s="5">
        <v>15</v>
      </c>
      <c r="E67" s="8" t="s">
        <v>33</v>
      </c>
      <c r="F67"/>
      <c r="G67">
        <v>5</v>
      </c>
      <c r="H67">
        <v>7</v>
      </c>
      <c r="I67" s="10">
        <f t="shared" ref="I67:I98" si="7">(G67*0.3048)+(H67*0.0254)</f>
        <v>1.7018</v>
      </c>
      <c r="J67"/>
      <c r="K67">
        <v>130</v>
      </c>
      <c r="L67" s="10">
        <f t="shared" ref="L67:L98" si="8">K67/2.2</f>
        <v>59.090909090909086</v>
      </c>
      <c r="M67"/>
      <c r="N67">
        <v>39</v>
      </c>
      <c r="O67"/>
      <c r="P67">
        <v>16</v>
      </c>
      <c r="Q67"/>
      <c r="R67">
        <v>12</v>
      </c>
      <c r="S67"/>
      <c r="T67">
        <v>7</v>
      </c>
      <c r="U67">
        <v>0</v>
      </c>
      <c r="V67" s="10">
        <f>T67+(U67/60)</f>
        <v>7</v>
      </c>
      <c r="W67"/>
      <c r="X67">
        <v>10</v>
      </c>
      <c r="Y67">
        <v>10</v>
      </c>
    </row>
    <row r="68" spans="1:28" x14ac:dyDescent="0.25">
      <c r="A68" s="5">
        <v>25771</v>
      </c>
      <c r="B68" s="5">
        <v>9</v>
      </c>
      <c r="C68" s="5">
        <v>3</v>
      </c>
      <c r="D68" s="5">
        <v>14</v>
      </c>
      <c r="E68" s="8" t="s">
        <v>32</v>
      </c>
      <c r="F68"/>
      <c r="G68">
        <v>5</v>
      </c>
      <c r="H68">
        <v>6</v>
      </c>
      <c r="I68" s="10">
        <f t="shared" si="7"/>
        <v>1.6764000000000001</v>
      </c>
      <c r="J68"/>
      <c r="K68">
        <v>97.5</v>
      </c>
      <c r="L68" s="10">
        <f t="shared" si="8"/>
        <v>44.318181818181813</v>
      </c>
      <c r="M68"/>
      <c r="N68">
        <v>50</v>
      </c>
      <c r="O68"/>
      <c r="P68">
        <v>14</v>
      </c>
      <c r="Q68"/>
      <c r="R68">
        <v>12</v>
      </c>
      <c r="S68"/>
      <c r="T68">
        <v>7</v>
      </c>
      <c r="U68">
        <v>33</v>
      </c>
      <c r="V68" s="10">
        <f>T68+(U68/60)</f>
        <v>7.55</v>
      </c>
      <c r="W68"/>
      <c r="X68">
        <v>17</v>
      </c>
      <c r="Y68">
        <v>17</v>
      </c>
    </row>
    <row r="69" spans="1:28" x14ac:dyDescent="0.25">
      <c r="A69" s="5">
        <v>25817</v>
      </c>
      <c r="B69" s="5">
        <v>9</v>
      </c>
      <c r="C69" s="5">
        <v>3</v>
      </c>
      <c r="D69" s="5">
        <v>14</v>
      </c>
      <c r="E69" s="8" t="s">
        <v>33</v>
      </c>
      <c r="F69"/>
      <c r="G69">
        <v>5</v>
      </c>
      <c r="H69">
        <v>7.5</v>
      </c>
      <c r="I69" s="10">
        <f t="shared" si="7"/>
        <v>1.7145000000000001</v>
      </c>
      <c r="J69"/>
      <c r="K69">
        <v>188</v>
      </c>
      <c r="L69" s="10">
        <f t="shared" si="8"/>
        <v>85.454545454545453</v>
      </c>
      <c r="M69"/>
      <c r="N69">
        <v>12</v>
      </c>
      <c r="O69"/>
      <c r="P69">
        <v>6</v>
      </c>
      <c r="Q69"/>
      <c r="R69">
        <v>12</v>
      </c>
      <c r="S69"/>
      <c r="T69">
        <v>11</v>
      </c>
      <c r="U69">
        <v>40</v>
      </c>
      <c r="V69" s="10">
        <f>T69+U69/60</f>
        <v>11.666666666666666</v>
      </c>
      <c r="W69"/>
      <c r="X69">
        <v>14</v>
      </c>
      <c r="Y69">
        <v>15</v>
      </c>
    </row>
    <row r="70" spans="1:28" x14ac:dyDescent="0.25">
      <c r="A70" s="5">
        <v>25836</v>
      </c>
      <c r="B70" s="5">
        <v>9</v>
      </c>
      <c r="C70" s="5">
        <v>3</v>
      </c>
      <c r="D70" s="5">
        <v>15</v>
      </c>
      <c r="E70" s="8" t="s">
        <v>33</v>
      </c>
      <c r="F70"/>
      <c r="G70">
        <v>5</v>
      </c>
      <c r="H70">
        <v>1.5</v>
      </c>
      <c r="I70" s="10">
        <f t="shared" si="7"/>
        <v>1.5621</v>
      </c>
      <c r="J70"/>
      <c r="K70">
        <v>103</v>
      </c>
      <c r="L70" s="10">
        <f t="shared" si="8"/>
        <v>46.818181818181813</v>
      </c>
      <c r="M70"/>
      <c r="N70">
        <v>75</v>
      </c>
      <c r="O70"/>
      <c r="P70">
        <v>20</v>
      </c>
      <c r="Q70"/>
      <c r="R70">
        <v>12</v>
      </c>
      <c r="S70"/>
      <c r="T70">
        <v>6</v>
      </c>
      <c r="U70">
        <v>35</v>
      </c>
      <c r="V70" s="10">
        <f>T70+U70/60</f>
        <v>6.583333333333333</v>
      </c>
      <c r="W70"/>
      <c r="X70">
        <v>12</v>
      </c>
      <c r="Y70">
        <v>10</v>
      </c>
    </row>
    <row r="71" spans="1:28" x14ac:dyDescent="0.25">
      <c r="A71" s="5">
        <v>25841</v>
      </c>
      <c r="B71" s="5">
        <v>9</v>
      </c>
      <c r="C71" s="5">
        <v>3</v>
      </c>
      <c r="D71" s="5">
        <v>15</v>
      </c>
      <c r="E71" s="8" t="s">
        <v>32</v>
      </c>
      <c r="F71"/>
      <c r="G71">
        <v>5</v>
      </c>
      <c r="H71">
        <v>0</v>
      </c>
      <c r="I71" s="10">
        <f t="shared" si="7"/>
        <v>1.524</v>
      </c>
      <c r="J71"/>
      <c r="K71">
        <v>129.80000000000001</v>
      </c>
      <c r="L71" s="10">
        <f t="shared" si="8"/>
        <v>59</v>
      </c>
      <c r="M71"/>
      <c r="N71">
        <v>15</v>
      </c>
      <c r="O71"/>
      <c r="P71">
        <v>1</v>
      </c>
      <c r="Q71"/>
      <c r="R71">
        <v>12</v>
      </c>
      <c r="S71"/>
      <c r="T71">
        <v>10</v>
      </c>
      <c r="U71">
        <v>34</v>
      </c>
      <c r="V71" s="10">
        <f>T71+U71/60</f>
        <v>10.566666666666666</v>
      </c>
      <c r="W71"/>
      <c r="X71">
        <v>15</v>
      </c>
      <c r="Y71">
        <v>14</v>
      </c>
    </row>
    <row r="72" spans="1:28" x14ac:dyDescent="0.25">
      <c r="A72" s="5">
        <v>25858</v>
      </c>
      <c r="B72" s="5">
        <v>9</v>
      </c>
      <c r="C72" s="5">
        <v>3</v>
      </c>
      <c r="D72" s="5">
        <v>14</v>
      </c>
      <c r="E72" s="8" t="s">
        <v>32</v>
      </c>
      <c r="F72"/>
      <c r="G72">
        <v>5</v>
      </c>
      <c r="H72">
        <v>0</v>
      </c>
      <c r="I72" s="10">
        <f t="shared" si="7"/>
        <v>1.524</v>
      </c>
      <c r="J72"/>
      <c r="K72">
        <v>97.5</v>
      </c>
      <c r="L72" s="10">
        <f t="shared" si="8"/>
        <v>44.318181818181813</v>
      </c>
      <c r="M72"/>
      <c r="N72">
        <v>67</v>
      </c>
      <c r="O72"/>
      <c r="P72">
        <v>0</v>
      </c>
      <c r="Q72"/>
      <c r="R72">
        <v>12</v>
      </c>
      <c r="S72"/>
      <c r="T72">
        <v>12</v>
      </c>
      <c r="U72">
        <v>3</v>
      </c>
      <c r="V72" s="10">
        <f>T72+(U72/60)</f>
        <v>12.05</v>
      </c>
      <c r="W72"/>
      <c r="X72">
        <v>15</v>
      </c>
      <c r="Y72">
        <v>15</v>
      </c>
    </row>
    <row r="73" spans="1:28" x14ac:dyDescent="0.25">
      <c r="A73" s="5">
        <v>25918</v>
      </c>
      <c r="B73" s="5">
        <v>9</v>
      </c>
      <c r="C73" s="5">
        <v>3</v>
      </c>
      <c r="D73" s="5">
        <v>15</v>
      </c>
      <c r="E73" s="8" t="s">
        <v>32</v>
      </c>
      <c r="F73"/>
      <c r="G73">
        <v>5</v>
      </c>
      <c r="H73">
        <v>0</v>
      </c>
      <c r="I73" s="10">
        <f t="shared" si="7"/>
        <v>1.524</v>
      </c>
      <c r="J73"/>
      <c r="K73">
        <v>112.9</v>
      </c>
      <c r="L73" s="10">
        <f t="shared" si="8"/>
        <v>51.31818181818182</v>
      </c>
      <c r="M73"/>
      <c r="N73">
        <v>11</v>
      </c>
      <c r="O73"/>
      <c r="P73">
        <v>22</v>
      </c>
      <c r="Q73"/>
      <c r="R73">
        <v>12</v>
      </c>
      <c r="S73"/>
      <c r="T73">
        <v>12</v>
      </c>
      <c r="U73">
        <v>34</v>
      </c>
      <c r="V73" s="10">
        <f>T73+(U73/60)</f>
        <v>12.566666666666666</v>
      </c>
      <c r="W73"/>
      <c r="X73">
        <v>18</v>
      </c>
      <c r="Y73">
        <v>15</v>
      </c>
    </row>
    <row r="74" spans="1:28" x14ac:dyDescent="0.25">
      <c r="A74" s="5">
        <v>25978</v>
      </c>
      <c r="B74" s="5">
        <v>9</v>
      </c>
      <c r="C74" s="5">
        <v>3</v>
      </c>
      <c r="D74" s="5">
        <v>15</v>
      </c>
      <c r="E74" s="8" t="s">
        <v>32</v>
      </c>
      <c r="F74"/>
      <c r="G74">
        <v>5</v>
      </c>
      <c r="H74">
        <v>3</v>
      </c>
      <c r="I74" s="10">
        <f t="shared" si="7"/>
        <v>1.6002000000000001</v>
      </c>
      <c r="J74"/>
      <c r="K74">
        <v>124.8</v>
      </c>
      <c r="L74" s="10">
        <f t="shared" si="8"/>
        <v>56.72727272727272</v>
      </c>
      <c r="M74"/>
      <c r="N74">
        <v>5</v>
      </c>
      <c r="O74"/>
      <c r="P74">
        <v>10</v>
      </c>
      <c r="Q74"/>
      <c r="R74">
        <v>12</v>
      </c>
      <c r="S74"/>
      <c r="T74">
        <v>9</v>
      </c>
      <c r="U74">
        <v>39</v>
      </c>
      <c r="V74" s="10">
        <f>T74+(U74/60)</f>
        <v>9.65</v>
      </c>
      <c r="W74"/>
      <c r="X74">
        <v>16</v>
      </c>
      <c r="Y74">
        <v>15</v>
      </c>
    </row>
    <row r="75" spans="1:28" x14ac:dyDescent="0.25">
      <c r="A75" s="5">
        <v>26008</v>
      </c>
      <c r="B75" s="5">
        <v>9</v>
      </c>
      <c r="C75" s="5">
        <v>3</v>
      </c>
      <c r="D75" s="5">
        <v>14</v>
      </c>
      <c r="E75" s="8" t="s">
        <v>33</v>
      </c>
      <c r="F75"/>
      <c r="G75">
        <v>5</v>
      </c>
      <c r="H75">
        <v>7.5</v>
      </c>
      <c r="I75" s="10">
        <f t="shared" si="7"/>
        <v>1.7145000000000001</v>
      </c>
      <c r="J75"/>
      <c r="K75">
        <v>133.6</v>
      </c>
      <c r="L75" s="10">
        <f t="shared" si="8"/>
        <v>60.72727272727272</v>
      </c>
      <c r="M75"/>
      <c r="N75">
        <v>31</v>
      </c>
      <c r="O75"/>
      <c r="P75">
        <v>20</v>
      </c>
      <c r="Q75"/>
      <c r="R75">
        <v>11</v>
      </c>
      <c r="S75"/>
      <c r="T75">
        <v>7</v>
      </c>
      <c r="U75">
        <v>22</v>
      </c>
      <c r="V75" s="10">
        <f>T75+(U75/60)</f>
        <v>7.3666666666666663</v>
      </c>
      <c r="W75"/>
      <c r="X75">
        <v>5</v>
      </c>
      <c r="Y75">
        <v>5</v>
      </c>
    </row>
    <row r="76" spans="1:28" x14ac:dyDescent="0.25">
      <c r="A76" s="5">
        <v>26019</v>
      </c>
      <c r="B76" s="5">
        <v>9</v>
      </c>
      <c r="C76" s="5">
        <v>3</v>
      </c>
      <c r="D76" s="5">
        <v>14</v>
      </c>
      <c r="E76" s="8" t="s">
        <v>32</v>
      </c>
      <c r="F76"/>
      <c r="G76">
        <v>5</v>
      </c>
      <c r="H76">
        <v>2</v>
      </c>
      <c r="I76" s="10">
        <f t="shared" si="7"/>
        <v>1.5748</v>
      </c>
      <c r="J76"/>
      <c r="K76">
        <v>135.30000000000001</v>
      </c>
      <c r="L76" s="10">
        <f t="shared" si="8"/>
        <v>61.5</v>
      </c>
      <c r="M76"/>
      <c r="N76">
        <v>13</v>
      </c>
      <c r="O76"/>
      <c r="P76">
        <v>15</v>
      </c>
      <c r="Q76"/>
      <c r="R76">
        <v>12</v>
      </c>
      <c r="S76"/>
      <c r="T76">
        <v>8</v>
      </c>
      <c r="U76">
        <v>41</v>
      </c>
      <c r="V76" s="10">
        <f>T76+(U76/60)</f>
        <v>8.6833333333333336</v>
      </c>
      <c r="W76"/>
      <c r="X76">
        <v>16</v>
      </c>
      <c r="Y76">
        <v>16</v>
      </c>
    </row>
    <row r="77" spans="1:28" x14ac:dyDescent="0.25">
      <c r="A77" s="5">
        <v>26073</v>
      </c>
      <c r="B77" s="5">
        <v>9</v>
      </c>
      <c r="C77" s="5">
        <v>3</v>
      </c>
      <c r="D77" s="5">
        <v>14</v>
      </c>
      <c r="E77" s="8" t="s">
        <v>32</v>
      </c>
      <c r="F77"/>
      <c r="G77">
        <v>5</v>
      </c>
      <c r="H77">
        <v>0.5</v>
      </c>
      <c r="I77" s="10">
        <f t="shared" si="7"/>
        <v>1.5367</v>
      </c>
      <c r="J77"/>
      <c r="K77">
        <v>111.2</v>
      </c>
      <c r="L77" s="10">
        <f t="shared" si="8"/>
        <v>50.54545454545454</v>
      </c>
      <c r="M77"/>
      <c r="N77">
        <v>32</v>
      </c>
      <c r="O77"/>
      <c r="P77">
        <v>16</v>
      </c>
      <c r="Q77"/>
      <c r="R77">
        <v>12</v>
      </c>
      <c r="S77"/>
      <c r="T77">
        <v>8</v>
      </c>
      <c r="U77">
        <v>30</v>
      </c>
      <c r="V77" s="10">
        <f>T77+U77/60</f>
        <v>8.5</v>
      </c>
      <c r="W77"/>
      <c r="X77">
        <v>15</v>
      </c>
      <c r="Y77">
        <v>14</v>
      </c>
    </row>
    <row r="78" spans="1:28" x14ac:dyDescent="0.25">
      <c r="A78" s="5">
        <v>26146</v>
      </c>
      <c r="B78" s="5">
        <v>9</v>
      </c>
      <c r="C78" s="5">
        <v>3</v>
      </c>
      <c r="D78" s="5">
        <v>14</v>
      </c>
      <c r="E78" s="8" t="s">
        <v>32</v>
      </c>
      <c r="F78"/>
      <c r="G78">
        <v>5</v>
      </c>
      <c r="H78">
        <v>4</v>
      </c>
      <c r="I78" s="10">
        <f t="shared" si="7"/>
        <v>1.6255999999999999</v>
      </c>
      <c r="J78"/>
      <c r="K78">
        <v>111.7</v>
      </c>
      <c r="L78" s="10">
        <f t="shared" si="8"/>
        <v>50.772727272727273</v>
      </c>
      <c r="M78"/>
      <c r="N78">
        <v>49</v>
      </c>
      <c r="O78"/>
      <c r="P78">
        <v>3</v>
      </c>
      <c r="Q78"/>
      <c r="R78">
        <v>12</v>
      </c>
      <c r="S78"/>
      <c r="T78">
        <v>9</v>
      </c>
      <c r="U78">
        <v>45</v>
      </c>
      <c r="V78" s="10">
        <f>T78+(U78/60)</f>
        <v>9.75</v>
      </c>
      <c r="W78"/>
      <c r="X78">
        <v>10</v>
      </c>
      <c r="Y78">
        <v>10</v>
      </c>
    </row>
    <row r="79" spans="1:28" x14ac:dyDescent="0.25">
      <c r="A79" s="5">
        <v>26150</v>
      </c>
      <c r="B79" s="5">
        <v>9</v>
      </c>
      <c r="C79" s="5">
        <v>3</v>
      </c>
      <c r="D79" s="5">
        <v>14</v>
      </c>
      <c r="E79" s="8" t="s">
        <v>32</v>
      </c>
      <c r="F79"/>
      <c r="G79">
        <v>5</v>
      </c>
      <c r="H79">
        <v>0</v>
      </c>
      <c r="I79" s="10">
        <f t="shared" si="7"/>
        <v>1.524</v>
      </c>
      <c r="J79"/>
      <c r="K79">
        <v>98.9</v>
      </c>
      <c r="L79" s="10">
        <f t="shared" si="8"/>
        <v>44.954545454545453</v>
      </c>
      <c r="M79"/>
      <c r="N79">
        <v>52</v>
      </c>
      <c r="O79"/>
      <c r="P79">
        <v>13</v>
      </c>
      <c r="Q79"/>
      <c r="R79">
        <v>12</v>
      </c>
      <c r="S79"/>
      <c r="T79">
        <v>7</v>
      </c>
      <c r="U79">
        <v>49</v>
      </c>
      <c r="V79" s="10">
        <f>T79+(U79/60)</f>
        <v>7.8166666666666664</v>
      </c>
      <c r="W79"/>
      <c r="X79">
        <v>15</v>
      </c>
      <c r="Y79">
        <v>14</v>
      </c>
    </row>
    <row r="80" spans="1:28" x14ac:dyDescent="0.25">
      <c r="A80" s="5">
        <v>26191</v>
      </c>
      <c r="B80" s="5">
        <v>9</v>
      </c>
      <c r="C80" s="5">
        <v>3</v>
      </c>
      <c r="D80" s="5">
        <v>14</v>
      </c>
      <c r="E80" s="8" t="s">
        <v>33</v>
      </c>
      <c r="F80"/>
      <c r="G80">
        <v>5</v>
      </c>
      <c r="H80">
        <v>6</v>
      </c>
      <c r="I80" s="10">
        <f t="shared" si="7"/>
        <v>1.6764000000000001</v>
      </c>
      <c r="J80"/>
      <c r="K80">
        <v>98.2</v>
      </c>
      <c r="L80" s="10">
        <f t="shared" si="8"/>
        <v>44.636363636363633</v>
      </c>
      <c r="M80"/>
      <c r="N80">
        <v>35</v>
      </c>
      <c r="O80"/>
      <c r="P80">
        <v>20</v>
      </c>
      <c r="Q80"/>
      <c r="R80">
        <v>11</v>
      </c>
      <c r="S80"/>
      <c r="T80">
        <v>7</v>
      </c>
      <c r="U80">
        <v>34</v>
      </c>
      <c r="V80" s="10">
        <f>T80+U80/60</f>
        <v>7.5666666666666664</v>
      </c>
      <c r="W80"/>
      <c r="X80">
        <v>10</v>
      </c>
      <c r="Y80">
        <v>11</v>
      </c>
    </row>
    <row r="81" spans="1:25" x14ac:dyDescent="0.25">
      <c r="A81" s="5">
        <v>26220</v>
      </c>
      <c r="B81" s="5">
        <v>9</v>
      </c>
      <c r="C81" s="5">
        <v>3</v>
      </c>
      <c r="D81" s="5">
        <v>15</v>
      </c>
      <c r="E81" s="8" t="s">
        <v>32</v>
      </c>
      <c r="F81"/>
      <c r="G81">
        <v>5</v>
      </c>
      <c r="H81">
        <v>3</v>
      </c>
      <c r="I81" s="10">
        <f t="shared" si="7"/>
        <v>1.6002000000000001</v>
      </c>
      <c r="J81"/>
      <c r="K81">
        <v>176.18</v>
      </c>
      <c r="L81" s="10">
        <f t="shared" si="8"/>
        <v>80.081818181818178</v>
      </c>
      <c r="M81"/>
      <c r="N81">
        <v>2</v>
      </c>
      <c r="O81"/>
      <c r="P81">
        <v>4</v>
      </c>
      <c r="Q81"/>
      <c r="R81">
        <v>12</v>
      </c>
      <c r="S81"/>
      <c r="T81">
        <v>11</v>
      </c>
      <c r="U81">
        <v>57</v>
      </c>
      <c r="V81" s="10">
        <f>T81+U81/60</f>
        <v>11.95</v>
      </c>
      <c r="W81"/>
      <c r="X81">
        <v>16</v>
      </c>
      <c r="Y81">
        <v>15</v>
      </c>
    </row>
    <row r="82" spans="1:25" x14ac:dyDescent="0.25">
      <c r="A82" s="5">
        <v>26223</v>
      </c>
      <c r="B82" s="5">
        <v>9</v>
      </c>
      <c r="C82" s="5">
        <v>3</v>
      </c>
      <c r="D82" s="5">
        <v>15</v>
      </c>
      <c r="E82" s="8" t="s">
        <v>32</v>
      </c>
      <c r="F82"/>
      <c r="G82">
        <v>5</v>
      </c>
      <c r="H82">
        <v>6</v>
      </c>
      <c r="I82" s="10">
        <f t="shared" si="7"/>
        <v>1.6764000000000001</v>
      </c>
      <c r="J82"/>
      <c r="K82">
        <v>143.19999999999999</v>
      </c>
      <c r="L82" s="10">
        <f t="shared" si="8"/>
        <v>65.090909090909079</v>
      </c>
      <c r="M82"/>
      <c r="N82">
        <v>20</v>
      </c>
      <c r="O82"/>
      <c r="P82">
        <v>10</v>
      </c>
      <c r="Q82"/>
      <c r="R82">
        <v>12</v>
      </c>
      <c r="S82"/>
      <c r="T82">
        <v>10</v>
      </c>
      <c r="U82">
        <v>30</v>
      </c>
      <c r="V82" s="10">
        <f>T82+U82/60</f>
        <v>10.5</v>
      </c>
      <c r="W82"/>
      <c r="X82">
        <v>11</v>
      </c>
      <c r="Y82">
        <v>12</v>
      </c>
    </row>
    <row r="83" spans="1:25" x14ac:dyDescent="0.25">
      <c r="A83" s="5">
        <v>26288</v>
      </c>
      <c r="B83" s="5">
        <v>9</v>
      </c>
      <c r="C83" s="5">
        <v>3</v>
      </c>
      <c r="D83" s="5">
        <v>15</v>
      </c>
      <c r="E83" s="8" t="s">
        <v>33</v>
      </c>
      <c r="F83"/>
      <c r="G83">
        <v>5</v>
      </c>
      <c r="H83">
        <v>3</v>
      </c>
      <c r="I83" s="10">
        <f t="shared" si="7"/>
        <v>1.6002000000000001</v>
      </c>
      <c r="J83"/>
      <c r="K83">
        <v>97.3</v>
      </c>
      <c r="L83" s="10">
        <f t="shared" si="8"/>
        <v>44.22727272727272</v>
      </c>
      <c r="M83"/>
      <c r="N83">
        <v>45</v>
      </c>
      <c r="O83"/>
      <c r="P83">
        <v>10</v>
      </c>
      <c r="Q83"/>
      <c r="R83">
        <v>12</v>
      </c>
      <c r="S83"/>
      <c r="T83">
        <v>8</v>
      </c>
      <c r="U83">
        <v>22</v>
      </c>
      <c r="V83" s="10">
        <f>T83+(U83/60)</f>
        <v>8.3666666666666671</v>
      </c>
      <c r="W83"/>
      <c r="X83">
        <v>6</v>
      </c>
      <c r="Y83">
        <v>6</v>
      </c>
    </row>
    <row r="84" spans="1:25" x14ac:dyDescent="0.25">
      <c r="A84" s="5">
        <v>26324</v>
      </c>
      <c r="B84" s="5">
        <v>9</v>
      </c>
      <c r="C84" s="5">
        <v>3</v>
      </c>
      <c r="D84" s="5">
        <v>14</v>
      </c>
      <c r="E84" s="8" t="s">
        <v>32</v>
      </c>
      <c r="F84"/>
      <c r="G84">
        <v>5</v>
      </c>
      <c r="H84">
        <v>0</v>
      </c>
      <c r="I84" s="10">
        <f t="shared" si="7"/>
        <v>1.524</v>
      </c>
      <c r="J84"/>
      <c r="K84">
        <v>130</v>
      </c>
      <c r="L84" s="10">
        <f t="shared" si="8"/>
        <v>59.090909090909086</v>
      </c>
      <c r="M84"/>
      <c r="N84">
        <v>30</v>
      </c>
      <c r="O84"/>
      <c r="P84">
        <v>5</v>
      </c>
      <c r="Q84"/>
      <c r="R84">
        <v>11</v>
      </c>
      <c r="S84"/>
      <c r="T84">
        <v>10</v>
      </c>
      <c r="U84">
        <v>41</v>
      </c>
      <c r="V84" s="10">
        <f>T84+(U84/60)</f>
        <v>10.683333333333334</v>
      </c>
      <c r="W84"/>
      <c r="X84">
        <v>13</v>
      </c>
      <c r="Y84">
        <v>15</v>
      </c>
    </row>
    <row r="85" spans="1:25" x14ac:dyDescent="0.25">
      <c r="A85" s="5">
        <v>26374</v>
      </c>
      <c r="B85" s="5">
        <v>9</v>
      </c>
      <c r="C85" s="5">
        <v>3</v>
      </c>
      <c r="D85" s="5">
        <v>14</v>
      </c>
      <c r="E85" s="8" t="s">
        <v>32</v>
      </c>
      <c r="F85"/>
      <c r="G85">
        <v>5</v>
      </c>
      <c r="H85">
        <v>3</v>
      </c>
      <c r="I85" s="10">
        <f t="shared" si="7"/>
        <v>1.6002000000000001</v>
      </c>
      <c r="J85"/>
      <c r="K85">
        <v>98.6</v>
      </c>
      <c r="L85" s="10">
        <f t="shared" si="8"/>
        <v>44.818181818181813</v>
      </c>
      <c r="M85"/>
      <c r="N85">
        <v>25</v>
      </c>
      <c r="O85"/>
      <c r="P85">
        <v>6</v>
      </c>
      <c r="Q85"/>
      <c r="R85">
        <v>12</v>
      </c>
      <c r="S85"/>
      <c r="T85">
        <v>10</v>
      </c>
      <c r="U85">
        <v>38</v>
      </c>
      <c r="V85" s="10">
        <f>T85+(U85/60)</f>
        <v>10.633333333333333</v>
      </c>
      <c r="W85"/>
      <c r="X85">
        <v>14</v>
      </c>
      <c r="Y85">
        <v>15</v>
      </c>
    </row>
    <row r="86" spans="1:25" x14ac:dyDescent="0.25">
      <c r="A86" s="5">
        <v>26382</v>
      </c>
      <c r="B86" s="5">
        <v>9</v>
      </c>
      <c r="C86" s="5">
        <v>3</v>
      </c>
      <c r="D86" s="5">
        <v>15</v>
      </c>
      <c r="E86" s="8" t="s">
        <v>33</v>
      </c>
      <c r="F86"/>
      <c r="G86">
        <v>5</v>
      </c>
      <c r="H86">
        <v>4</v>
      </c>
      <c r="I86" s="10">
        <f t="shared" si="7"/>
        <v>1.6255999999999999</v>
      </c>
      <c r="J86"/>
      <c r="K86">
        <v>113.8</v>
      </c>
      <c r="L86" s="10">
        <f t="shared" si="8"/>
        <v>51.72727272727272</v>
      </c>
      <c r="M86"/>
      <c r="N86">
        <v>30</v>
      </c>
      <c r="O86"/>
      <c r="P86">
        <v>25</v>
      </c>
      <c r="Q86"/>
      <c r="R86">
        <v>12</v>
      </c>
      <c r="S86"/>
      <c r="T86">
        <v>6</v>
      </c>
      <c r="U86">
        <v>44</v>
      </c>
      <c r="V86" s="10">
        <f>T86+U86/60</f>
        <v>6.7333333333333334</v>
      </c>
      <c r="W86"/>
      <c r="X86">
        <v>11</v>
      </c>
      <c r="Y86">
        <v>11</v>
      </c>
    </row>
    <row r="87" spans="1:25" x14ac:dyDescent="0.25">
      <c r="A87" s="5">
        <v>26451</v>
      </c>
      <c r="B87" s="5">
        <v>9</v>
      </c>
      <c r="C87" s="5">
        <v>3</v>
      </c>
      <c r="D87" s="5">
        <v>13</v>
      </c>
      <c r="E87" s="8" t="s">
        <v>33</v>
      </c>
      <c r="F87"/>
      <c r="G87">
        <v>5</v>
      </c>
      <c r="H87">
        <v>7</v>
      </c>
      <c r="I87" s="10">
        <f t="shared" si="7"/>
        <v>1.7018</v>
      </c>
      <c r="J87"/>
      <c r="K87">
        <v>115.4</v>
      </c>
      <c r="L87" s="10">
        <f t="shared" si="8"/>
        <v>52.454545454545453</v>
      </c>
      <c r="M87"/>
      <c r="N87">
        <v>75</v>
      </c>
      <c r="O87"/>
      <c r="P87">
        <v>26</v>
      </c>
      <c r="Q87"/>
      <c r="R87">
        <v>12</v>
      </c>
      <c r="S87"/>
      <c r="T87">
        <v>7</v>
      </c>
      <c r="U87">
        <v>39</v>
      </c>
      <c r="V87" s="10">
        <f>T87+(U87/60)</f>
        <v>7.65</v>
      </c>
      <c r="W87"/>
      <c r="X87">
        <v>9</v>
      </c>
      <c r="Y87">
        <v>6</v>
      </c>
    </row>
    <row r="88" spans="1:25" x14ac:dyDescent="0.25">
      <c r="A88" s="5">
        <v>26475</v>
      </c>
      <c r="B88" s="5">
        <v>9</v>
      </c>
      <c r="C88" s="5">
        <v>3</v>
      </c>
      <c r="D88" s="5">
        <v>15</v>
      </c>
      <c r="E88" s="8" t="s">
        <v>32</v>
      </c>
      <c r="F88"/>
      <c r="G88">
        <v>5</v>
      </c>
      <c r="H88">
        <v>1.5</v>
      </c>
      <c r="I88" s="10">
        <f t="shared" si="7"/>
        <v>1.5621</v>
      </c>
      <c r="J88"/>
      <c r="K88">
        <v>109.3</v>
      </c>
      <c r="L88" s="10">
        <f t="shared" si="8"/>
        <v>49.68181818181818</v>
      </c>
      <c r="M88"/>
      <c r="N88">
        <v>20</v>
      </c>
      <c r="O88"/>
      <c r="P88">
        <v>15</v>
      </c>
      <c r="Q88"/>
      <c r="R88">
        <v>12</v>
      </c>
      <c r="S88"/>
      <c r="T88">
        <v>10</v>
      </c>
      <c r="U88">
        <v>34</v>
      </c>
      <c r="V88" s="10">
        <f>T88+(U88/60)</f>
        <v>10.566666666666666</v>
      </c>
      <c r="W88"/>
      <c r="X88">
        <v>14</v>
      </c>
      <c r="Y88">
        <v>14</v>
      </c>
    </row>
    <row r="89" spans="1:25" x14ac:dyDescent="0.25">
      <c r="A89" s="5">
        <v>26476</v>
      </c>
      <c r="B89" s="5">
        <v>9</v>
      </c>
      <c r="C89" s="5">
        <v>3</v>
      </c>
      <c r="D89" s="5">
        <v>14</v>
      </c>
      <c r="E89" s="8" t="s">
        <v>32</v>
      </c>
      <c r="F89"/>
      <c r="G89">
        <v>5</v>
      </c>
      <c r="H89">
        <v>0</v>
      </c>
      <c r="I89" s="10">
        <f t="shared" si="7"/>
        <v>1.524</v>
      </c>
      <c r="J89"/>
      <c r="K89">
        <v>138.1</v>
      </c>
      <c r="L89" s="10">
        <f t="shared" si="8"/>
        <v>62.772727272727266</v>
      </c>
      <c r="M89"/>
      <c r="N89">
        <v>23</v>
      </c>
      <c r="O89"/>
      <c r="P89">
        <v>2</v>
      </c>
      <c r="Q89"/>
      <c r="R89">
        <v>12</v>
      </c>
      <c r="S89"/>
      <c r="T89">
        <v>13</v>
      </c>
      <c r="U89">
        <v>20</v>
      </c>
      <c r="V89" s="10">
        <f>T89+(U89/60)</f>
        <v>13.333333333333334</v>
      </c>
      <c r="W89"/>
      <c r="X89">
        <v>15</v>
      </c>
      <c r="Y89">
        <v>15</v>
      </c>
    </row>
    <row r="90" spans="1:25" x14ac:dyDescent="0.25">
      <c r="A90" s="5">
        <v>26478</v>
      </c>
      <c r="B90" s="5">
        <v>9</v>
      </c>
      <c r="C90" s="5">
        <v>3</v>
      </c>
      <c r="D90" s="5">
        <v>14</v>
      </c>
      <c r="E90" s="8" t="s">
        <v>32</v>
      </c>
      <c r="F90"/>
      <c r="G90">
        <v>5</v>
      </c>
      <c r="H90">
        <v>1</v>
      </c>
      <c r="I90" s="10">
        <f t="shared" si="7"/>
        <v>1.5494000000000001</v>
      </c>
      <c r="J90"/>
      <c r="K90">
        <v>99.1</v>
      </c>
      <c r="L90" s="10">
        <f t="shared" si="8"/>
        <v>45.04545454545454</v>
      </c>
      <c r="M90"/>
      <c r="N90">
        <v>26</v>
      </c>
      <c r="O90"/>
      <c r="P90">
        <v>8</v>
      </c>
      <c r="Q90"/>
      <c r="R90">
        <v>12</v>
      </c>
      <c r="S90"/>
      <c r="T90">
        <v>8</v>
      </c>
      <c r="U90">
        <v>41</v>
      </c>
      <c r="V90" s="10">
        <f>T90+(U90/60)</f>
        <v>8.6833333333333336</v>
      </c>
      <c r="W90"/>
      <c r="X90">
        <v>16</v>
      </c>
      <c r="Y90">
        <v>16</v>
      </c>
    </row>
    <row r="91" spans="1:25" x14ac:dyDescent="0.25">
      <c r="A91" s="5">
        <v>26510</v>
      </c>
      <c r="B91" s="5">
        <v>9</v>
      </c>
      <c r="C91" s="5">
        <v>3</v>
      </c>
      <c r="D91" s="5">
        <v>14</v>
      </c>
      <c r="E91" s="8" t="s">
        <v>32</v>
      </c>
      <c r="F91"/>
      <c r="G91">
        <v>5</v>
      </c>
      <c r="H91">
        <v>1.5</v>
      </c>
      <c r="I91" s="10">
        <f t="shared" si="7"/>
        <v>1.5621</v>
      </c>
      <c r="J91"/>
      <c r="K91">
        <v>128.9</v>
      </c>
      <c r="L91" s="10">
        <f t="shared" si="8"/>
        <v>58.590909090909086</v>
      </c>
      <c r="M91"/>
      <c r="N91">
        <v>35</v>
      </c>
      <c r="O91"/>
      <c r="P91">
        <v>6</v>
      </c>
      <c r="Q91"/>
      <c r="R91">
        <v>12</v>
      </c>
      <c r="S91"/>
      <c r="T91"/>
      <c r="U91"/>
      <c r="V91"/>
      <c r="W91"/>
      <c r="X91">
        <v>10</v>
      </c>
      <c r="Y91">
        <v>11</v>
      </c>
    </row>
    <row r="92" spans="1:25" x14ac:dyDescent="0.25">
      <c r="A92" s="5">
        <v>26563</v>
      </c>
      <c r="B92" s="5">
        <v>9</v>
      </c>
      <c r="C92" s="5">
        <v>3</v>
      </c>
      <c r="D92" s="5">
        <v>15</v>
      </c>
      <c r="E92" s="8" t="s">
        <v>32</v>
      </c>
      <c r="F92"/>
      <c r="G92">
        <v>5</v>
      </c>
      <c r="H92">
        <v>0</v>
      </c>
      <c r="I92" s="10">
        <f t="shared" si="7"/>
        <v>1.524</v>
      </c>
      <c r="J92"/>
      <c r="K92">
        <v>102.5</v>
      </c>
      <c r="L92" s="10">
        <f t="shared" si="8"/>
        <v>46.590909090909086</v>
      </c>
      <c r="M92"/>
      <c r="N92">
        <v>32</v>
      </c>
      <c r="O92"/>
      <c r="P92">
        <v>21</v>
      </c>
      <c r="Q92"/>
      <c r="R92">
        <v>12</v>
      </c>
      <c r="S92"/>
      <c r="T92">
        <v>9</v>
      </c>
      <c r="U92">
        <v>52</v>
      </c>
      <c r="V92" s="10">
        <f>T92+(U92/60)</f>
        <v>9.8666666666666671</v>
      </c>
      <c r="W92"/>
      <c r="X92">
        <v>15</v>
      </c>
      <c r="Y92">
        <v>16</v>
      </c>
    </row>
    <row r="93" spans="1:25" x14ac:dyDescent="0.25">
      <c r="A93" s="5">
        <v>26575</v>
      </c>
      <c r="B93" s="5">
        <v>9</v>
      </c>
      <c r="C93" s="5">
        <v>3</v>
      </c>
      <c r="D93" s="5">
        <v>15</v>
      </c>
      <c r="E93" s="8" t="s">
        <v>32</v>
      </c>
      <c r="F93"/>
      <c r="G93">
        <v>5</v>
      </c>
      <c r="H93">
        <v>6</v>
      </c>
      <c r="I93" s="10">
        <f t="shared" si="7"/>
        <v>1.6764000000000001</v>
      </c>
      <c r="J93"/>
      <c r="K93">
        <v>127.5</v>
      </c>
      <c r="L93" s="10">
        <f t="shared" si="8"/>
        <v>57.954545454545453</v>
      </c>
      <c r="M93"/>
      <c r="N93">
        <v>63</v>
      </c>
      <c r="O93"/>
      <c r="P93">
        <v>12</v>
      </c>
      <c r="Q93"/>
      <c r="R93">
        <v>12</v>
      </c>
      <c r="S93"/>
      <c r="T93">
        <v>9</v>
      </c>
      <c r="U93">
        <v>54</v>
      </c>
      <c r="V93" s="10">
        <f>T93+(U93/60)</f>
        <v>9.9</v>
      </c>
      <c r="W93"/>
      <c r="X93">
        <v>14</v>
      </c>
      <c r="Y93">
        <v>13</v>
      </c>
    </row>
    <row r="94" spans="1:25" x14ac:dyDescent="0.25">
      <c r="A94" s="5">
        <v>26617</v>
      </c>
      <c r="B94" s="5">
        <v>9</v>
      </c>
      <c r="C94" s="5">
        <v>3</v>
      </c>
      <c r="D94" s="5">
        <v>14</v>
      </c>
      <c r="E94" s="8" t="s">
        <v>33</v>
      </c>
      <c r="F94"/>
      <c r="G94">
        <v>5</v>
      </c>
      <c r="H94">
        <v>5</v>
      </c>
      <c r="I94" s="10">
        <f t="shared" si="7"/>
        <v>1.651</v>
      </c>
      <c r="J94"/>
      <c r="K94">
        <v>164</v>
      </c>
      <c r="L94" s="10">
        <f t="shared" si="8"/>
        <v>74.545454545454533</v>
      </c>
      <c r="M94"/>
      <c r="N94">
        <v>19</v>
      </c>
      <c r="O94"/>
      <c r="P94">
        <v>0</v>
      </c>
      <c r="Q94"/>
      <c r="R94">
        <v>12</v>
      </c>
      <c r="S94"/>
      <c r="T94"/>
      <c r="U94"/>
      <c r="V94" s="10"/>
      <c r="W94"/>
      <c r="X94">
        <v>10</v>
      </c>
      <c r="Y94">
        <v>11</v>
      </c>
    </row>
    <row r="95" spans="1:25" x14ac:dyDescent="0.25">
      <c r="A95" s="5">
        <v>26663</v>
      </c>
      <c r="B95" s="5">
        <v>9</v>
      </c>
      <c r="C95" s="5">
        <v>3</v>
      </c>
      <c r="D95" s="5">
        <v>15</v>
      </c>
      <c r="E95" s="8" t="s">
        <v>33</v>
      </c>
      <c r="F95"/>
      <c r="G95">
        <v>5</v>
      </c>
      <c r="H95">
        <v>4.5</v>
      </c>
      <c r="I95" s="10">
        <f t="shared" si="7"/>
        <v>1.6383000000000001</v>
      </c>
      <c r="J95"/>
      <c r="K95">
        <v>129</v>
      </c>
      <c r="L95" s="10">
        <f t="shared" si="8"/>
        <v>58.636363636363633</v>
      </c>
      <c r="M95"/>
      <c r="N95">
        <v>47</v>
      </c>
      <c r="O95"/>
      <c r="P95"/>
      <c r="Q95"/>
      <c r="R95">
        <v>12</v>
      </c>
      <c r="S95"/>
      <c r="T95">
        <v>5</v>
      </c>
      <c r="U95">
        <v>49</v>
      </c>
      <c r="V95" s="10">
        <f>T95+(U95/60)</f>
        <v>5.8166666666666664</v>
      </c>
      <c r="W95"/>
      <c r="X95"/>
      <c r="Y95"/>
    </row>
    <row r="96" spans="1:25" x14ac:dyDescent="0.25">
      <c r="A96" s="5">
        <v>26797</v>
      </c>
      <c r="B96" s="5">
        <v>9</v>
      </c>
      <c r="C96" s="5">
        <v>3</v>
      </c>
      <c r="D96" s="5">
        <v>16</v>
      </c>
      <c r="E96" s="8" t="s">
        <v>33</v>
      </c>
      <c r="F96"/>
      <c r="G96">
        <v>5</v>
      </c>
      <c r="H96">
        <v>6</v>
      </c>
      <c r="I96" s="10">
        <f t="shared" si="7"/>
        <v>1.6764000000000001</v>
      </c>
      <c r="J96"/>
      <c r="K96">
        <v>139.69999999999999</v>
      </c>
      <c r="L96" s="10">
        <f t="shared" si="8"/>
        <v>63.499999999999993</v>
      </c>
      <c r="M96"/>
      <c r="N96">
        <v>23</v>
      </c>
      <c r="O96"/>
      <c r="P96">
        <v>22</v>
      </c>
      <c r="Q96"/>
      <c r="R96"/>
      <c r="S96"/>
      <c r="T96"/>
      <c r="U96"/>
      <c r="V96" s="10"/>
      <c r="W96"/>
      <c r="X96">
        <v>6</v>
      </c>
      <c r="Y96">
        <v>6</v>
      </c>
    </row>
    <row r="97" spans="1:25" x14ac:dyDescent="0.25">
      <c r="A97" s="5">
        <v>25333</v>
      </c>
      <c r="B97" s="5">
        <v>9</v>
      </c>
      <c r="C97" s="5">
        <v>4</v>
      </c>
      <c r="D97" s="5">
        <v>14</v>
      </c>
      <c r="E97" s="8" t="s">
        <v>33</v>
      </c>
      <c r="F97"/>
      <c r="G97">
        <v>5</v>
      </c>
      <c r="H97">
        <v>7</v>
      </c>
      <c r="I97" s="10">
        <f t="shared" si="7"/>
        <v>1.7018</v>
      </c>
      <c r="J97"/>
      <c r="K97">
        <v>124</v>
      </c>
      <c r="L97" s="10">
        <f t="shared" si="8"/>
        <v>56.36363636363636</v>
      </c>
      <c r="M97"/>
      <c r="N97"/>
      <c r="O97"/>
      <c r="P97"/>
      <c r="Q97"/>
      <c r="R97">
        <v>11</v>
      </c>
      <c r="S97"/>
      <c r="T97"/>
      <c r="U97"/>
      <c r="V97">
        <f t="shared" ref="V97:V122" si="9">T97+U97/60</f>
        <v>0</v>
      </c>
      <c r="W97"/>
      <c r="X97">
        <v>7</v>
      </c>
      <c r="Y97">
        <v>8</v>
      </c>
    </row>
    <row r="98" spans="1:25" x14ac:dyDescent="0.25">
      <c r="A98" s="5">
        <v>25356</v>
      </c>
      <c r="B98" s="5">
        <v>9</v>
      </c>
      <c r="C98" s="5">
        <v>4</v>
      </c>
      <c r="D98" s="5">
        <v>14</v>
      </c>
      <c r="E98" s="8" t="s">
        <v>33</v>
      </c>
      <c r="F98"/>
      <c r="G98">
        <v>5</v>
      </c>
      <c r="H98">
        <v>2</v>
      </c>
      <c r="I98" s="10">
        <f t="shared" si="7"/>
        <v>1.5748</v>
      </c>
      <c r="J98"/>
      <c r="K98">
        <v>124</v>
      </c>
      <c r="L98" s="10">
        <f t="shared" si="8"/>
        <v>56.36363636363636</v>
      </c>
      <c r="M98"/>
      <c r="N98">
        <v>25</v>
      </c>
      <c r="O98"/>
      <c r="P98">
        <v>35</v>
      </c>
      <c r="Q98"/>
      <c r="R98">
        <v>12</v>
      </c>
      <c r="S98"/>
      <c r="T98">
        <v>7</v>
      </c>
      <c r="U98">
        <v>12</v>
      </c>
      <c r="V98">
        <f t="shared" si="9"/>
        <v>7.2</v>
      </c>
      <c r="W98"/>
      <c r="X98">
        <v>13</v>
      </c>
      <c r="Y98">
        <v>15</v>
      </c>
    </row>
    <row r="99" spans="1:25" x14ac:dyDescent="0.25">
      <c r="A99" s="5">
        <v>25397</v>
      </c>
      <c r="B99" s="5">
        <v>9</v>
      </c>
      <c r="C99" s="5">
        <v>4</v>
      </c>
      <c r="D99" s="5">
        <v>15</v>
      </c>
      <c r="E99" s="8" t="s">
        <v>33</v>
      </c>
      <c r="F99"/>
      <c r="G99">
        <v>5</v>
      </c>
      <c r="H99">
        <v>10</v>
      </c>
      <c r="I99" s="10">
        <f t="shared" ref="I99:I130" si="10">(G99*0.3048)+(H99*0.0254)</f>
        <v>1.778</v>
      </c>
      <c r="J99"/>
      <c r="K99">
        <v>174</v>
      </c>
      <c r="L99" s="10">
        <f t="shared" ref="L99:L130" si="11">K99/2.2</f>
        <v>79.090909090909079</v>
      </c>
      <c r="M99"/>
      <c r="N99">
        <v>39</v>
      </c>
      <c r="O99"/>
      <c r="P99">
        <v>16</v>
      </c>
      <c r="Q99"/>
      <c r="R99">
        <v>12</v>
      </c>
      <c r="S99"/>
      <c r="T99">
        <v>7</v>
      </c>
      <c r="U99">
        <v>51</v>
      </c>
      <c r="V99">
        <f t="shared" si="9"/>
        <v>7.85</v>
      </c>
      <c r="W99"/>
      <c r="X99">
        <v>13</v>
      </c>
      <c r="Y99">
        <v>12</v>
      </c>
    </row>
    <row r="100" spans="1:25" x14ac:dyDescent="0.25">
      <c r="A100" s="5">
        <v>25453</v>
      </c>
      <c r="B100" s="5">
        <v>9</v>
      </c>
      <c r="C100" s="5">
        <v>4</v>
      </c>
      <c r="D100" s="5">
        <v>14</v>
      </c>
      <c r="E100" s="8" t="s">
        <v>32</v>
      </c>
      <c r="F100"/>
      <c r="G100">
        <v>5</v>
      </c>
      <c r="H100">
        <v>1</v>
      </c>
      <c r="I100" s="10">
        <f t="shared" si="10"/>
        <v>1.5494000000000001</v>
      </c>
      <c r="J100"/>
      <c r="K100">
        <v>106</v>
      </c>
      <c r="L100" s="10">
        <f t="shared" si="11"/>
        <v>48.18181818181818</v>
      </c>
      <c r="M100"/>
      <c r="N100">
        <v>40</v>
      </c>
      <c r="O100"/>
      <c r="P100">
        <v>9</v>
      </c>
      <c r="Q100"/>
      <c r="R100">
        <v>12</v>
      </c>
      <c r="S100"/>
      <c r="T100">
        <v>10</v>
      </c>
      <c r="U100">
        <v>52</v>
      </c>
      <c r="V100">
        <f t="shared" si="9"/>
        <v>10.866666666666667</v>
      </c>
      <c r="W100"/>
      <c r="X100">
        <v>13</v>
      </c>
      <c r="Y100">
        <v>14</v>
      </c>
    </row>
    <row r="101" spans="1:25" x14ac:dyDescent="0.25">
      <c r="A101" s="5">
        <v>25460</v>
      </c>
      <c r="B101" s="5">
        <v>9</v>
      </c>
      <c r="C101" s="5">
        <v>4</v>
      </c>
      <c r="D101" s="5">
        <v>14</v>
      </c>
      <c r="E101" s="8" t="s">
        <v>32</v>
      </c>
      <c r="F101"/>
      <c r="G101">
        <v>4</v>
      </c>
      <c r="H101">
        <v>9</v>
      </c>
      <c r="I101" s="10">
        <f t="shared" si="10"/>
        <v>1.4478</v>
      </c>
      <c r="J101"/>
      <c r="K101">
        <v>109</v>
      </c>
      <c r="L101" s="10">
        <f t="shared" si="11"/>
        <v>49.54545454545454</v>
      </c>
      <c r="M101"/>
      <c r="N101">
        <v>15</v>
      </c>
      <c r="O101"/>
      <c r="P101">
        <v>15</v>
      </c>
      <c r="Q101"/>
      <c r="R101">
        <v>12</v>
      </c>
      <c r="S101"/>
      <c r="T101">
        <v>8</v>
      </c>
      <c r="U101">
        <v>34</v>
      </c>
      <c r="V101">
        <f t="shared" si="9"/>
        <v>8.5666666666666664</v>
      </c>
      <c r="W101"/>
      <c r="X101">
        <v>16</v>
      </c>
      <c r="Y101">
        <v>16</v>
      </c>
    </row>
    <row r="102" spans="1:25" x14ac:dyDescent="0.25">
      <c r="A102" s="5">
        <v>25491</v>
      </c>
      <c r="B102" s="5">
        <v>9</v>
      </c>
      <c r="C102" s="5">
        <v>4</v>
      </c>
      <c r="D102" s="5">
        <v>15</v>
      </c>
      <c r="E102" s="8" t="s">
        <v>32</v>
      </c>
      <c r="F102"/>
      <c r="G102">
        <v>5</v>
      </c>
      <c r="H102">
        <v>4</v>
      </c>
      <c r="I102" s="10">
        <f t="shared" si="10"/>
        <v>1.6255999999999999</v>
      </c>
      <c r="J102"/>
      <c r="K102">
        <v>168</v>
      </c>
      <c r="L102" s="10">
        <f t="shared" si="11"/>
        <v>76.36363636363636</v>
      </c>
      <c r="M102"/>
      <c r="N102">
        <v>30</v>
      </c>
      <c r="O102"/>
      <c r="P102">
        <v>10</v>
      </c>
      <c r="Q102"/>
      <c r="R102">
        <v>12</v>
      </c>
      <c r="S102"/>
      <c r="T102">
        <v>11</v>
      </c>
      <c r="U102">
        <v>18</v>
      </c>
      <c r="V102">
        <f t="shared" si="9"/>
        <v>11.3</v>
      </c>
      <c r="W102"/>
      <c r="X102">
        <v>14</v>
      </c>
      <c r="Y102">
        <v>16</v>
      </c>
    </row>
    <row r="103" spans="1:25" x14ac:dyDescent="0.25">
      <c r="A103" s="5">
        <v>25537</v>
      </c>
      <c r="B103" s="5">
        <v>9</v>
      </c>
      <c r="C103" s="5">
        <v>4</v>
      </c>
      <c r="D103" s="5">
        <v>15</v>
      </c>
      <c r="E103" s="8" t="s">
        <v>32</v>
      </c>
      <c r="F103"/>
      <c r="G103">
        <v>5</v>
      </c>
      <c r="H103">
        <v>1.5</v>
      </c>
      <c r="I103" s="10">
        <f t="shared" si="10"/>
        <v>1.5621</v>
      </c>
      <c r="J103"/>
      <c r="K103">
        <v>102</v>
      </c>
      <c r="L103" s="10">
        <f t="shared" si="11"/>
        <v>46.36363636363636</v>
      </c>
      <c r="M103"/>
      <c r="N103">
        <v>25</v>
      </c>
      <c r="O103"/>
      <c r="P103">
        <v>7</v>
      </c>
      <c r="Q103"/>
      <c r="R103">
        <v>12</v>
      </c>
      <c r="S103"/>
      <c r="T103">
        <v>9</v>
      </c>
      <c r="U103">
        <v>24</v>
      </c>
      <c r="V103">
        <f t="shared" si="9"/>
        <v>9.4</v>
      </c>
      <c r="W103"/>
      <c r="X103">
        <v>13</v>
      </c>
      <c r="Y103">
        <v>11</v>
      </c>
    </row>
    <row r="104" spans="1:25" x14ac:dyDescent="0.25">
      <c r="A104" s="5">
        <v>25544</v>
      </c>
      <c r="B104" s="5">
        <v>9</v>
      </c>
      <c r="C104" s="5">
        <v>4</v>
      </c>
      <c r="D104" s="5">
        <v>15</v>
      </c>
      <c r="E104" s="8" t="s">
        <v>33</v>
      </c>
      <c r="F104"/>
      <c r="G104">
        <v>5</v>
      </c>
      <c r="H104">
        <v>11</v>
      </c>
      <c r="I104" s="10">
        <f t="shared" si="10"/>
        <v>1.8033999999999999</v>
      </c>
      <c r="J104"/>
      <c r="K104">
        <v>207</v>
      </c>
      <c r="L104" s="10">
        <f t="shared" si="11"/>
        <v>94.090909090909079</v>
      </c>
      <c r="M104"/>
      <c r="N104">
        <v>2</v>
      </c>
      <c r="O104"/>
      <c r="P104">
        <v>10</v>
      </c>
      <c r="Q104"/>
      <c r="R104">
        <v>12</v>
      </c>
      <c r="S104"/>
      <c r="T104"/>
      <c r="U104"/>
      <c r="V104">
        <f t="shared" si="9"/>
        <v>0</v>
      </c>
      <c r="W104"/>
      <c r="X104">
        <v>5</v>
      </c>
      <c r="Y104">
        <v>4</v>
      </c>
    </row>
    <row r="105" spans="1:25" x14ac:dyDescent="0.25">
      <c r="A105" s="5">
        <v>25611</v>
      </c>
      <c r="B105" s="5">
        <v>9</v>
      </c>
      <c r="C105" s="5">
        <v>4</v>
      </c>
      <c r="D105" s="5">
        <v>14</v>
      </c>
      <c r="E105" s="8" t="s">
        <v>33</v>
      </c>
      <c r="F105"/>
      <c r="G105">
        <v>5</v>
      </c>
      <c r="H105">
        <v>9</v>
      </c>
      <c r="I105" s="10">
        <f t="shared" si="10"/>
        <v>1.7525999999999999</v>
      </c>
      <c r="J105"/>
      <c r="K105">
        <v>121</v>
      </c>
      <c r="L105" s="10">
        <f t="shared" si="11"/>
        <v>54.999999999999993</v>
      </c>
      <c r="M105"/>
      <c r="N105">
        <v>29</v>
      </c>
      <c r="O105"/>
      <c r="P105"/>
      <c r="Q105"/>
      <c r="R105">
        <v>12</v>
      </c>
      <c r="S105"/>
      <c r="T105">
        <v>6</v>
      </c>
      <c r="U105">
        <v>8</v>
      </c>
      <c r="V105">
        <f t="shared" si="9"/>
        <v>6.1333333333333337</v>
      </c>
      <c r="W105"/>
      <c r="X105">
        <v>5</v>
      </c>
      <c r="Y105">
        <v>4</v>
      </c>
    </row>
    <row r="106" spans="1:25" x14ac:dyDescent="0.25">
      <c r="A106" s="5">
        <v>25700</v>
      </c>
      <c r="B106" s="5">
        <v>9</v>
      </c>
      <c r="C106" s="5">
        <v>4</v>
      </c>
      <c r="D106" s="5">
        <v>14</v>
      </c>
      <c r="E106" s="8" t="s">
        <v>33</v>
      </c>
      <c r="F106"/>
      <c r="G106">
        <v>5</v>
      </c>
      <c r="H106">
        <v>2</v>
      </c>
      <c r="I106" s="10">
        <f t="shared" si="10"/>
        <v>1.5748</v>
      </c>
      <c r="J106"/>
      <c r="K106">
        <v>103</v>
      </c>
      <c r="L106" s="10">
        <f t="shared" si="11"/>
        <v>46.818181818181813</v>
      </c>
      <c r="M106"/>
      <c r="N106">
        <v>33</v>
      </c>
      <c r="O106"/>
      <c r="P106">
        <v>35</v>
      </c>
      <c r="Q106"/>
      <c r="R106">
        <v>11</v>
      </c>
      <c r="S106"/>
      <c r="T106">
        <v>8</v>
      </c>
      <c r="U106">
        <v>3</v>
      </c>
      <c r="V106">
        <f t="shared" si="9"/>
        <v>8.0500000000000007</v>
      </c>
      <c r="W106"/>
      <c r="X106">
        <v>10</v>
      </c>
      <c r="Y106">
        <v>9</v>
      </c>
    </row>
    <row r="107" spans="1:25" x14ac:dyDescent="0.25">
      <c r="A107" s="5">
        <v>25708</v>
      </c>
      <c r="B107" s="5">
        <v>9</v>
      </c>
      <c r="C107" s="5">
        <v>4</v>
      </c>
      <c r="D107" s="5">
        <v>14</v>
      </c>
      <c r="E107" s="8" t="s">
        <v>32</v>
      </c>
      <c r="F107"/>
      <c r="G107">
        <v>5</v>
      </c>
      <c r="H107">
        <v>2</v>
      </c>
      <c r="I107" s="10">
        <f t="shared" si="10"/>
        <v>1.5748</v>
      </c>
      <c r="J107"/>
      <c r="K107">
        <v>105</v>
      </c>
      <c r="L107" s="10">
        <f t="shared" si="11"/>
        <v>47.727272727272727</v>
      </c>
      <c r="M107"/>
      <c r="N107">
        <v>15</v>
      </c>
      <c r="O107"/>
      <c r="P107">
        <v>20</v>
      </c>
      <c r="Q107"/>
      <c r="R107">
        <v>12</v>
      </c>
      <c r="S107"/>
      <c r="T107">
        <v>13</v>
      </c>
      <c r="U107">
        <v>0</v>
      </c>
      <c r="V107">
        <f t="shared" si="9"/>
        <v>13</v>
      </c>
      <c r="W107"/>
      <c r="X107">
        <v>15</v>
      </c>
      <c r="Y107">
        <v>15</v>
      </c>
    </row>
    <row r="108" spans="1:25" x14ac:dyDescent="0.25">
      <c r="A108" s="5">
        <v>25753</v>
      </c>
      <c r="B108" s="5">
        <v>9</v>
      </c>
      <c r="C108" s="5">
        <v>4</v>
      </c>
      <c r="D108" s="5">
        <v>15</v>
      </c>
      <c r="E108" s="8" t="s">
        <v>32</v>
      </c>
      <c r="F108"/>
      <c r="G108">
        <v>5</v>
      </c>
      <c r="H108">
        <v>5</v>
      </c>
      <c r="I108" s="10">
        <f t="shared" si="10"/>
        <v>1.651</v>
      </c>
      <c r="J108"/>
      <c r="K108">
        <v>107</v>
      </c>
      <c r="L108" s="10">
        <f t="shared" si="11"/>
        <v>48.636363636363633</v>
      </c>
      <c r="M108"/>
      <c r="N108">
        <v>40</v>
      </c>
      <c r="O108"/>
      <c r="P108">
        <v>11</v>
      </c>
      <c r="Q108"/>
      <c r="R108">
        <v>11</v>
      </c>
      <c r="S108"/>
      <c r="T108">
        <v>8</v>
      </c>
      <c r="U108">
        <v>34</v>
      </c>
      <c r="V108">
        <f t="shared" si="9"/>
        <v>8.5666666666666664</v>
      </c>
      <c r="W108"/>
      <c r="X108">
        <v>10</v>
      </c>
      <c r="Y108">
        <v>12</v>
      </c>
    </row>
    <row r="109" spans="1:25" x14ac:dyDescent="0.25">
      <c r="A109" s="5">
        <v>25758</v>
      </c>
      <c r="B109" s="5">
        <v>9</v>
      </c>
      <c r="C109" s="5">
        <v>4</v>
      </c>
      <c r="D109" s="5">
        <v>14</v>
      </c>
      <c r="E109" s="8" t="s">
        <v>32</v>
      </c>
      <c r="F109"/>
      <c r="G109">
        <v>5</v>
      </c>
      <c r="H109">
        <v>3.5</v>
      </c>
      <c r="I109" s="10">
        <f t="shared" si="10"/>
        <v>1.6129</v>
      </c>
      <c r="J109"/>
      <c r="K109">
        <v>116</v>
      </c>
      <c r="L109" s="10">
        <f t="shared" si="11"/>
        <v>52.72727272727272</v>
      </c>
      <c r="M109"/>
      <c r="N109">
        <v>20</v>
      </c>
      <c r="O109"/>
      <c r="P109">
        <v>12</v>
      </c>
      <c r="Q109"/>
      <c r="R109">
        <v>12</v>
      </c>
      <c r="S109"/>
      <c r="T109">
        <v>8</v>
      </c>
      <c r="U109">
        <v>5</v>
      </c>
      <c r="V109">
        <f t="shared" si="9"/>
        <v>8.0833333333333339</v>
      </c>
      <c r="W109"/>
      <c r="X109">
        <v>14</v>
      </c>
      <c r="Y109">
        <v>13</v>
      </c>
    </row>
    <row r="110" spans="1:25" x14ac:dyDescent="0.25">
      <c r="A110" s="5">
        <v>25791</v>
      </c>
      <c r="B110" s="5">
        <v>9</v>
      </c>
      <c r="C110" s="5">
        <v>4</v>
      </c>
      <c r="D110" s="5">
        <v>14</v>
      </c>
      <c r="E110" s="8" t="s">
        <v>33</v>
      </c>
      <c r="F110"/>
      <c r="G110">
        <v>5</v>
      </c>
      <c r="H110">
        <v>3.5</v>
      </c>
      <c r="I110" s="10">
        <f t="shared" si="10"/>
        <v>1.6129</v>
      </c>
      <c r="J110"/>
      <c r="K110">
        <v>84</v>
      </c>
      <c r="L110" s="10">
        <f t="shared" si="11"/>
        <v>38.18181818181818</v>
      </c>
      <c r="M110"/>
      <c r="N110">
        <v>42</v>
      </c>
      <c r="O110"/>
      <c r="P110">
        <v>15</v>
      </c>
      <c r="Q110"/>
      <c r="R110">
        <v>10</v>
      </c>
      <c r="S110"/>
      <c r="T110">
        <v>7</v>
      </c>
      <c r="U110">
        <v>26</v>
      </c>
      <c r="V110">
        <f t="shared" si="9"/>
        <v>7.4333333333333336</v>
      </c>
      <c r="W110"/>
      <c r="X110">
        <v>6</v>
      </c>
      <c r="Y110">
        <v>5</v>
      </c>
    </row>
    <row r="111" spans="1:25" x14ac:dyDescent="0.25">
      <c r="A111" s="5">
        <v>25806</v>
      </c>
      <c r="B111" s="5">
        <v>9</v>
      </c>
      <c r="C111" s="5">
        <v>4</v>
      </c>
      <c r="D111" s="5">
        <v>15</v>
      </c>
      <c r="E111" s="8" t="s">
        <v>33</v>
      </c>
      <c r="F111"/>
      <c r="G111">
        <v>5</v>
      </c>
      <c r="H111">
        <v>5</v>
      </c>
      <c r="I111" s="10">
        <f t="shared" si="10"/>
        <v>1.651</v>
      </c>
      <c r="J111"/>
      <c r="K111">
        <v>148</v>
      </c>
      <c r="L111" s="10">
        <f t="shared" si="11"/>
        <v>67.272727272727266</v>
      </c>
      <c r="M111"/>
      <c r="N111">
        <v>35</v>
      </c>
      <c r="O111"/>
      <c r="P111">
        <v>15</v>
      </c>
      <c r="Q111"/>
      <c r="R111">
        <v>9</v>
      </c>
      <c r="S111"/>
      <c r="T111">
        <v>9</v>
      </c>
      <c r="U111">
        <v>16</v>
      </c>
      <c r="V111">
        <f t="shared" si="9"/>
        <v>9.2666666666666675</v>
      </c>
      <c r="W111"/>
      <c r="X111">
        <v>7</v>
      </c>
      <c r="Y111">
        <v>5</v>
      </c>
    </row>
    <row r="112" spans="1:25" x14ac:dyDescent="0.25">
      <c r="A112" s="5">
        <v>25865</v>
      </c>
      <c r="B112" s="5">
        <v>9</v>
      </c>
      <c r="C112" s="5">
        <v>4</v>
      </c>
      <c r="D112" s="5">
        <v>15</v>
      </c>
      <c r="E112" s="8" t="s">
        <v>33</v>
      </c>
      <c r="F112"/>
      <c r="G112">
        <v>5</v>
      </c>
      <c r="H112">
        <v>6</v>
      </c>
      <c r="I112" s="10">
        <f t="shared" si="10"/>
        <v>1.6764000000000001</v>
      </c>
      <c r="J112"/>
      <c r="K112">
        <v>133</v>
      </c>
      <c r="L112" s="10">
        <f t="shared" si="11"/>
        <v>60.454545454545446</v>
      </c>
      <c r="M112"/>
      <c r="N112">
        <v>48</v>
      </c>
      <c r="O112"/>
      <c r="P112">
        <v>15</v>
      </c>
      <c r="Q112"/>
      <c r="R112">
        <v>12</v>
      </c>
      <c r="S112"/>
      <c r="T112">
        <v>9</v>
      </c>
      <c r="U112">
        <v>23</v>
      </c>
      <c r="V112">
        <f t="shared" si="9"/>
        <v>9.3833333333333329</v>
      </c>
      <c r="W112"/>
      <c r="X112">
        <v>7</v>
      </c>
      <c r="Y112">
        <v>9</v>
      </c>
    </row>
    <row r="113" spans="1:25" x14ac:dyDescent="0.25">
      <c r="A113" s="5">
        <v>25894</v>
      </c>
      <c r="B113" s="5">
        <v>9</v>
      </c>
      <c r="C113" s="5">
        <v>4</v>
      </c>
      <c r="D113" s="5">
        <v>14</v>
      </c>
      <c r="E113" s="8" t="s">
        <v>32</v>
      </c>
      <c r="F113"/>
      <c r="G113">
        <v>5</v>
      </c>
      <c r="H113">
        <v>7</v>
      </c>
      <c r="I113" s="10">
        <f t="shared" si="10"/>
        <v>1.7018</v>
      </c>
      <c r="J113"/>
      <c r="K113">
        <v>156</v>
      </c>
      <c r="L113" s="10">
        <f t="shared" si="11"/>
        <v>70.909090909090907</v>
      </c>
      <c r="M113"/>
      <c r="N113"/>
      <c r="O113"/>
      <c r="P113"/>
      <c r="Q113"/>
      <c r="R113">
        <v>12</v>
      </c>
      <c r="S113"/>
      <c r="T113"/>
      <c r="U113"/>
      <c r="V113">
        <f t="shared" si="9"/>
        <v>0</v>
      </c>
      <c r="W113"/>
      <c r="X113">
        <v>13</v>
      </c>
      <c r="Y113">
        <v>12</v>
      </c>
    </row>
    <row r="114" spans="1:25" x14ac:dyDescent="0.25">
      <c r="A114" s="5">
        <v>26010</v>
      </c>
      <c r="B114" s="5">
        <v>9</v>
      </c>
      <c r="C114" s="5">
        <v>4</v>
      </c>
      <c r="D114" s="5">
        <v>14</v>
      </c>
      <c r="E114" s="8" t="s">
        <v>33</v>
      </c>
      <c r="F114"/>
      <c r="G114">
        <v>5</v>
      </c>
      <c r="H114">
        <v>7.5</v>
      </c>
      <c r="I114" s="10">
        <f t="shared" si="10"/>
        <v>1.7145000000000001</v>
      </c>
      <c r="J114"/>
      <c r="K114">
        <v>110</v>
      </c>
      <c r="L114" s="10">
        <f t="shared" si="11"/>
        <v>49.999999999999993</v>
      </c>
      <c r="M114"/>
      <c r="N114">
        <v>45</v>
      </c>
      <c r="O114"/>
      <c r="P114">
        <v>29</v>
      </c>
      <c r="Q114"/>
      <c r="R114">
        <v>12</v>
      </c>
      <c r="S114"/>
      <c r="T114">
        <v>7</v>
      </c>
      <c r="U114">
        <v>37</v>
      </c>
      <c r="V114">
        <f t="shared" si="9"/>
        <v>7.6166666666666671</v>
      </c>
      <c r="W114"/>
      <c r="X114">
        <v>13</v>
      </c>
      <c r="Y114">
        <v>12</v>
      </c>
    </row>
    <row r="115" spans="1:25" x14ac:dyDescent="0.25">
      <c r="A115" s="5">
        <v>26066</v>
      </c>
      <c r="B115" s="5">
        <v>9</v>
      </c>
      <c r="C115" s="5">
        <v>4</v>
      </c>
      <c r="D115" s="5">
        <v>14</v>
      </c>
      <c r="E115" s="8" t="s">
        <v>33</v>
      </c>
      <c r="F115"/>
      <c r="G115">
        <v>5</v>
      </c>
      <c r="H115">
        <v>3</v>
      </c>
      <c r="I115" s="10">
        <f t="shared" si="10"/>
        <v>1.6002000000000001</v>
      </c>
      <c r="J115"/>
      <c r="K115">
        <v>117</v>
      </c>
      <c r="L115" s="10">
        <f t="shared" si="11"/>
        <v>53.18181818181818</v>
      </c>
      <c r="M115"/>
      <c r="N115">
        <v>26</v>
      </c>
      <c r="O115"/>
      <c r="P115">
        <v>20</v>
      </c>
      <c r="Q115"/>
      <c r="R115">
        <v>12</v>
      </c>
      <c r="S115"/>
      <c r="T115">
        <v>9</v>
      </c>
      <c r="U115">
        <v>16</v>
      </c>
      <c r="V115">
        <f t="shared" si="9"/>
        <v>9.2666666666666675</v>
      </c>
      <c r="W115"/>
      <c r="X115">
        <v>12</v>
      </c>
      <c r="Y115">
        <v>12</v>
      </c>
    </row>
    <row r="116" spans="1:25" x14ac:dyDescent="0.25">
      <c r="A116" s="5">
        <v>26068</v>
      </c>
      <c r="B116" s="5">
        <v>9</v>
      </c>
      <c r="C116" s="5">
        <v>4</v>
      </c>
      <c r="D116" s="5">
        <v>14</v>
      </c>
      <c r="E116" s="8" t="s">
        <v>32</v>
      </c>
      <c r="F116"/>
      <c r="G116">
        <v>5</v>
      </c>
      <c r="H116">
        <v>2</v>
      </c>
      <c r="I116" s="10">
        <f t="shared" si="10"/>
        <v>1.5748</v>
      </c>
      <c r="J116"/>
      <c r="K116">
        <v>116</v>
      </c>
      <c r="L116" s="10">
        <f t="shared" si="11"/>
        <v>52.72727272727272</v>
      </c>
      <c r="M116"/>
      <c r="N116">
        <v>9</v>
      </c>
      <c r="O116"/>
      <c r="P116">
        <v>7</v>
      </c>
      <c r="Q116"/>
      <c r="R116">
        <v>12</v>
      </c>
      <c r="S116"/>
      <c r="T116">
        <v>12</v>
      </c>
      <c r="U116">
        <v>27</v>
      </c>
      <c r="V116">
        <f t="shared" si="9"/>
        <v>12.45</v>
      </c>
      <c r="W116"/>
      <c r="X116"/>
      <c r="Y116"/>
    </row>
    <row r="117" spans="1:25" x14ac:dyDescent="0.25">
      <c r="A117" s="5">
        <v>26166</v>
      </c>
      <c r="B117" s="5">
        <v>9</v>
      </c>
      <c r="C117" s="5">
        <v>4</v>
      </c>
      <c r="D117" s="5">
        <v>14</v>
      </c>
      <c r="E117" s="8" t="s">
        <v>32</v>
      </c>
      <c r="F117"/>
      <c r="G117">
        <v>5</v>
      </c>
      <c r="H117">
        <v>1</v>
      </c>
      <c r="I117" s="10">
        <f t="shared" si="10"/>
        <v>1.5494000000000001</v>
      </c>
      <c r="J117"/>
      <c r="K117">
        <v>107</v>
      </c>
      <c r="L117" s="10">
        <f t="shared" si="11"/>
        <v>48.636363636363633</v>
      </c>
      <c r="M117"/>
      <c r="N117">
        <v>38</v>
      </c>
      <c r="O117"/>
      <c r="P117">
        <v>14</v>
      </c>
      <c r="Q117"/>
      <c r="R117">
        <v>12</v>
      </c>
      <c r="S117"/>
      <c r="T117">
        <v>9</v>
      </c>
      <c r="U117">
        <v>20</v>
      </c>
      <c r="V117">
        <f t="shared" si="9"/>
        <v>9.3333333333333339</v>
      </c>
      <c r="W117"/>
      <c r="X117">
        <v>13</v>
      </c>
      <c r="Y117">
        <v>13</v>
      </c>
    </row>
    <row r="118" spans="1:25" x14ac:dyDescent="0.25">
      <c r="A118" s="5">
        <v>26183</v>
      </c>
      <c r="B118" s="5">
        <v>9</v>
      </c>
      <c r="C118" s="5">
        <v>4</v>
      </c>
      <c r="D118" s="5">
        <v>13</v>
      </c>
      <c r="E118" s="8" t="s">
        <v>33</v>
      </c>
      <c r="F118"/>
      <c r="G118">
        <v>5</v>
      </c>
      <c r="H118">
        <v>2</v>
      </c>
      <c r="I118" s="10">
        <f t="shared" si="10"/>
        <v>1.5748</v>
      </c>
      <c r="J118"/>
      <c r="K118">
        <v>120</v>
      </c>
      <c r="L118" s="10">
        <f t="shared" si="11"/>
        <v>54.54545454545454</v>
      </c>
      <c r="M118"/>
      <c r="N118">
        <v>25</v>
      </c>
      <c r="O118"/>
      <c r="P118">
        <v>20</v>
      </c>
      <c r="Q118"/>
      <c r="R118">
        <v>12</v>
      </c>
      <c r="S118"/>
      <c r="T118">
        <v>7</v>
      </c>
      <c r="U118">
        <v>26</v>
      </c>
      <c r="V118">
        <f t="shared" si="9"/>
        <v>7.4333333333333336</v>
      </c>
      <c r="W118"/>
      <c r="X118">
        <v>16</v>
      </c>
      <c r="Y118">
        <v>16</v>
      </c>
    </row>
    <row r="119" spans="1:25" x14ac:dyDescent="0.25">
      <c r="A119" s="5">
        <v>26187</v>
      </c>
      <c r="B119" s="5">
        <v>9</v>
      </c>
      <c r="C119" s="5">
        <v>4</v>
      </c>
      <c r="D119" s="5">
        <v>16</v>
      </c>
      <c r="E119" s="8" t="s">
        <v>33</v>
      </c>
      <c r="F119"/>
      <c r="G119">
        <v>5</v>
      </c>
      <c r="H119">
        <v>4.5</v>
      </c>
      <c r="I119" s="10">
        <f t="shared" si="10"/>
        <v>1.6383000000000001</v>
      </c>
      <c r="J119"/>
      <c r="K119">
        <v>100</v>
      </c>
      <c r="L119" s="10">
        <f t="shared" si="11"/>
        <v>45.454545454545453</v>
      </c>
      <c r="M119"/>
      <c r="N119">
        <v>30</v>
      </c>
      <c r="O119"/>
      <c r="P119">
        <v>26</v>
      </c>
      <c r="Q119"/>
      <c r="R119">
        <v>11</v>
      </c>
      <c r="S119"/>
      <c r="T119">
        <v>9</v>
      </c>
      <c r="U119">
        <v>16</v>
      </c>
      <c r="V119">
        <f t="shared" si="9"/>
        <v>9.2666666666666675</v>
      </c>
      <c r="W119"/>
      <c r="X119">
        <v>11</v>
      </c>
      <c r="Y119">
        <v>10</v>
      </c>
    </row>
    <row r="120" spans="1:25" x14ac:dyDescent="0.25">
      <c r="A120" s="5">
        <v>26231</v>
      </c>
      <c r="B120" s="5">
        <v>9</v>
      </c>
      <c r="C120" s="5">
        <v>4</v>
      </c>
      <c r="D120" s="5">
        <v>14</v>
      </c>
      <c r="E120" s="8" t="s">
        <v>32</v>
      </c>
      <c r="F120"/>
      <c r="G120">
        <v>5</v>
      </c>
      <c r="H120">
        <v>0</v>
      </c>
      <c r="I120" s="10">
        <f t="shared" si="10"/>
        <v>1.524</v>
      </c>
      <c r="J120"/>
      <c r="K120">
        <v>105</v>
      </c>
      <c r="L120" s="10">
        <f t="shared" si="11"/>
        <v>47.727272727272727</v>
      </c>
      <c r="M120"/>
      <c r="N120">
        <v>40</v>
      </c>
      <c r="O120"/>
      <c r="P120">
        <v>15</v>
      </c>
      <c r="Q120"/>
      <c r="R120">
        <v>12</v>
      </c>
      <c r="S120"/>
      <c r="T120">
        <v>10</v>
      </c>
      <c r="U120">
        <v>10</v>
      </c>
      <c r="V120">
        <f t="shared" si="9"/>
        <v>10.166666666666666</v>
      </c>
      <c r="W120"/>
      <c r="X120">
        <v>13</v>
      </c>
      <c r="Y120">
        <v>12</v>
      </c>
    </row>
    <row r="121" spans="1:25" x14ac:dyDescent="0.25">
      <c r="A121" s="5">
        <v>26282</v>
      </c>
      <c r="B121" s="5">
        <v>9</v>
      </c>
      <c r="C121" s="5">
        <v>4</v>
      </c>
      <c r="D121" s="5">
        <v>14</v>
      </c>
      <c r="E121" s="8" t="s">
        <v>32</v>
      </c>
      <c r="F121"/>
      <c r="G121">
        <v>5</v>
      </c>
      <c r="H121">
        <v>3</v>
      </c>
      <c r="I121" s="10">
        <f t="shared" si="10"/>
        <v>1.6002000000000001</v>
      </c>
      <c r="J121"/>
      <c r="K121">
        <v>162</v>
      </c>
      <c r="L121" s="10">
        <f t="shared" si="11"/>
        <v>73.636363636363626</v>
      </c>
      <c r="M121"/>
      <c r="N121">
        <v>0</v>
      </c>
      <c r="O121"/>
      <c r="P121">
        <v>27</v>
      </c>
      <c r="Q121"/>
      <c r="R121">
        <v>12</v>
      </c>
      <c r="S121"/>
      <c r="T121">
        <v>9</v>
      </c>
      <c r="U121">
        <v>56</v>
      </c>
      <c r="V121">
        <f t="shared" si="9"/>
        <v>9.9333333333333336</v>
      </c>
      <c r="W121"/>
      <c r="X121">
        <v>19</v>
      </c>
      <c r="Y121">
        <v>17</v>
      </c>
    </row>
    <row r="122" spans="1:25" x14ac:dyDescent="0.25">
      <c r="A122" s="5">
        <v>26304</v>
      </c>
      <c r="B122" s="5">
        <v>9</v>
      </c>
      <c r="C122" s="5">
        <v>4</v>
      </c>
      <c r="D122" s="5">
        <v>15</v>
      </c>
      <c r="E122" s="8" t="s">
        <v>33</v>
      </c>
      <c r="F122"/>
      <c r="G122">
        <v>5</v>
      </c>
      <c r="H122">
        <v>2</v>
      </c>
      <c r="I122" s="10">
        <f t="shared" si="10"/>
        <v>1.5748</v>
      </c>
      <c r="J122"/>
      <c r="K122">
        <v>129</v>
      </c>
      <c r="L122" s="10">
        <f t="shared" si="11"/>
        <v>58.636363636363633</v>
      </c>
      <c r="M122"/>
      <c r="N122">
        <v>75</v>
      </c>
      <c r="O122"/>
      <c r="P122">
        <v>27</v>
      </c>
      <c r="Q122"/>
      <c r="R122">
        <v>12</v>
      </c>
      <c r="S122"/>
      <c r="T122">
        <v>7</v>
      </c>
      <c r="U122">
        <v>28</v>
      </c>
      <c r="V122">
        <f t="shared" si="9"/>
        <v>7.4666666666666668</v>
      </c>
      <c r="W122"/>
      <c r="X122">
        <v>11</v>
      </c>
      <c r="Y122">
        <v>11</v>
      </c>
    </row>
    <row r="123" spans="1:25" x14ac:dyDescent="0.25">
      <c r="A123" s="5">
        <v>26332</v>
      </c>
      <c r="B123" s="5">
        <v>9</v>
      </c>
      <c r="C123" s="5">
        <v>4</v>
      </c>
      <c r="D123" s="5">
        <v>15</v>
      </c>
      <c r="E123" s="8" t="s">
        <v>32</v>
      </c>
      <c r="F123"/>
      <c r="G123">
        <v>5</v>
      </c>
      <c r="H123">
        <v>2</v>
      </c>
      <c r="I123" s="10">
        <f t="shared" si="10"/>
        <v>1.5748</v>
      </c>
      <c r="J123"/>
      <c r="K123">
        <v>166</v>
      </c>
      <c r="L123" s="10">
        <f t="shared" si="11"/>
        <v>75.454545454545453</v>
      </c>
      <c r="M123"/>
      <c r="N123">
        <v>50</v>
      </c>
      <c r="O123"/>
      <c r="P123">
        <v>7</v>
      </c>
      <c r="Q123"/>
      <c r="R123">
        <v>12</v>
      </c>
      <c r="S123"/>
      <c r="T123"/>
      <c r="U123"/>
      <c r="V123"/>
      <c r="W123"/>
      <c r="X123">
        <v>15</v>
      </c>
      <c r="Y123">
        <v>15</v>
      </c>
    </row>
    <row r="124" spans="1:25" x14ac:dyDescent="0.25">
      <c r="A124" s="5">
        <v>26334</v>
      </c>
      <c r="B124" s="5">
        <v>9</v>
      </c>
      <c r="C124" s="5">
        <v>4</v>
      </c>
      <c r="D124" s="5">
        <v>15</v>
      </c>
      <c r="E124" s="8" t="s">
        <v>33</v>
      </c>
      <c r="F124"/>
      <c r="G124">
        <v>5</v>
      </c>
      <c r="H124">
        <v>7</v>
      </c>
      <c r="I124" s="10">
        <f t="shared" si="10"/>
        <v>1.7018</v>
      </c>
      <c r="J124"/>
      <c r="K124">
        <v>115</v>
      </c>
      <c r="L124" s="10">
        <f t="shared" si="11"/>
        <v>52.272727272727266</v>
      </c>
      <c r="M124"/>
      <c r="N124">
        <v>20</v>
      </c>
      <c r="O124"/>
      <c r="P124">
        <v>15</v>
      </c>
      <c r="Q124"/>
      <c r="R124">
        <v>11</v>
      </c>
      <c r="S124"/>
      <c r="T124">
        <v>7</v>
      </c>
      <c r="U124">
        <v>44</v>
      </c>
      <c r="V124">
        <f t="shared" ref="V124:V130" si="12">T124+U124/60</f>
        <v>7.7333333333333334</v>
      </c>
      <c r="W124"/>
      <c r="X124">
        <v>8</v>
      </c>
      <c r="Y124">
        <v>9</v>
      </c>
    </row>
    <row r="125" spans="1:25" x14ac:dyDescent="0.25">
      <c r="A125" s="5">
        <v>26437</v>
      </c>
      <c r="B125" s="5">
        <v>9</v>
      </c>
      <c r="C125" s="5">
        <v>4</v>
      </c>
      <c r="D125" s="5">
        <v>14</v>
      </c>
      <c r="E125" s="8" t="s">
        <v>32</v>
      </c>
      <c r="F125"/>
      <c r="G125">
        <v>4</v>
      </c>
      <c r="H125">
        <v>10</v>
      </c>
      <c r="I125" s="10">
        <f t="shared" si="10"/>
        <v>1.4732000000000001</v>
      </c>
      <c r="J125"/>
      <c r="K125">
        <v>126</v>
      </c>
      <c r="L125" s="10">
        <f t="shared" si="11"/>
        <v>57.272727272727266</v>
      </c>
      <c r="M125"/>
      <c r="N125"/>
      <c r="O125"/>
      <c r="P125"/>
      <c r="Q125"/>
      <c r="R125">
        <v>11</v>
      </c>
      <c r="S125"/>
      <c r="T125">
        <v>12</v>
      </c>
      <c r="U125">
        <v>27</v>
      </c>
      <c r="V125">
        <f t="shared" si="12"/>
        <v>12.45</v>
      </c>
      <c r="W125"/>
      <c r="X125"/>
      <c r="Y125"/>
    </row>
    <row r="126" spans="1:25" x14ac:dyDescent="0.25">
      <c r="A126" s="5">
        <v>26519</v>
      </c>
      <c r="B126" s="5">
        <v>9</v>
      </c>
      <c r="C126" s="5">
        <v>4</v>
      </c>
      <c r="D126" s="5">
        <v>14</v>
      </c>
      <c r="E126" s="8" t="s">
        <v>33</v>
      </c>
      <c r="F126"/>
      <c r="G126">
        <v>5</v>
      </c>
      <c r="H126">
        <v>8</v>
      </c>
      <c r="I126" s="10">
        <f t="shared" si="10"/>
        <v>1.7272000000000001</v>
      </c>
      <c r="J126"/>
      <c r="K126">
        <v>147</v>
      </c>
      <c r="L126" s="10">
        <f t="shared" si="11"/>
        <v>66.818181818181813</v>
      </c>
      <c r="M126"/>
      <c r="N126">
        <v>54</v>
      </c>
      <c r="O126"/>
      <c r="P126">
        <v>17</v>
      </c>
      <c r="Q126"/>
      <c r="R126">
        <v>12</v>
      </c>
      <c r="S126"/>
      <c r="T126">
        <v>10</v>
      </c>
      <c r="U126">
        <v>35</v>
      </c>
      <c r="V126">
        <f t="shared" si="12"/>
        <v>10.583333333333334</v>
      </c>
      <c r="W126"/>
      <c r="X126">
        <v>16</v>
      </c>
      <c r="Y126">
        <v>15</v>
      </c>
    </row>
    <row r="127" spans="1:25" x14ac:dyDescent="0.25">
      <c r="A127" s="5">
        <v>26532</v>
      </c>
      <c r="B127" s="5">
        <v>9</v>
      </c>
      <c r="C127" s="5">
        <v>4</v>
      </c>
      <c r="D127" s="5">
        <v>15</v>
      </c>
      <c r="E127" s="8" t="s">
        <v>32</v>
      </c>
      <c r="F127"/>
      <c r="G127">
        <v>5</v>
      </c>
      <c r="H127">
        <v>3</v>
      </c>
      <c r="I127" s="10">
        <f t="shared" si="10"/>
        <v>1.6002000000000001</v>
      </c>
      <c r="J127"/>
      <c r="K127">
        <v>135</v>
      </c>
      <c r="L127" s="10">
        <f t="shared" si="11"/>
        <v>61.36363636363636</v>
      </c>
      <c r="M127"/>
      <c r="N127">
        <v>37</v>
      </c>
      <c r="O127"/>
      <c r="P127">
        <v>70</v>
      </c>
      <c r="Q127"/>
      <c r="R127">
        <v>12</v>
      </c>
      <c r="S127"/>
      <c r="T127">
        <v>9</v>
      </c>
      <c r="U127">
        <v>0</v>
      </c>
      <c r="V127">
        <f t="shared" si="12"/>
        <v>9</v>
      </c>
      <c r="W127"/>
      <c r="X127">
        <v>9</v>
      </c>
      <c r="Y127">
        <v>9</v>
      </c>
    </row>
    <row r="128" spans="1:25" x14ac:dyDescent="0.25">
      <c r="A128" s="5">
        <v>26565</v>
      </c>
      <c r="B128" s="5">
        <v>9</v>
      </c>
      <c r="C128" s="5">
        <v>4</v>
      </c>
      <c r="D128" s="5">
        <v>14</v>
      </c>
      <c r="E128" s="8" t="s">
        <v>33</v>
      </c>
      <c r="F128"/>
      <c r="G128">
        <v>5</v>
      </c>
      <c r="H128">
        <v>7</v>
      </c>
      <c r="I128" s="10">
        <f t="shared" si="10"/>
        <v>1.7018</v>
      </c>
      <c r="J128"/>
      <c r="K128">
        <v>132</v>
      </c>
      <c r="L128" s="10">
        <f t="shared" si="11"/>
        <v>59.999999999999993</v>
      </c>
      <c r="M128"/>
      <c r="N128">
        <v>31</v>
      </c>
      <c r="O128"/>
      <c r="P128">
        <v>25</v>
      </c>
      <c r="Q128"/>
      <c r="R128">
        <v>12</v>
      </c>
      <c r="S128"/>
      <c r="T128">
        <v>5</v>
      </c>
      <c r="U128">
        <v>50</v>
      </c>
      <c r="V128">
        <f t="shared" si="12"/>
        <v>5.833333333333333</v>
      </c>
      <c r="W128"/>
      <c r="X128">
        <v>11</v>
      </c>
      <c r="Y128">
        <v>12</v>
      </c>
    </row>
    <row r="129" spans="1:28" x14ac:dyDescent="0.25">
      <c r="A129" s="5">
        <v>26677</v>
      </c>
      <c r="B129" s="5">
        <v>9</v>
      </c>
      <c r="C129" s="5">
        <v>4</v>
      </c>
      <c r="D129" s="5">
        <v>14</v>
      </c>
      <c r="E129" s="8" t="s">
        <v>33</v>
      </c>
      <c r="F129"/>
      <c r="G129">
        <v>5</v>
      </c>
      <c r="H129">
        <v>7</v>
      </c>
      <c r="I129" s="10">
        <f t="shared" si="10"/>
        <v>1.7018</v>
      </c>
      <c r="J129"/>
      <c r="K129">
        <v>178</v>
      </c>
      <c r="L129" s="10">
        <f t="shared" si="11"/>
        <v>80.909090909090907</v>
      </c>
      <c r="M129"/>
      <c r="N129">
        <v>27</v>
      </c>
      <c r="O129"/>
      <c r="P129">
        <v>12</v>
      </c>
      <c r="Q129"/>
      <c r="R129">
        <v>12</v>
      </c>
      <c r="S129"/>
      <c r="T129">
        <v>9</v>
      </c>
      <c r="U129">
        <v>6</v>
      </c>
      <c r="V129">
        <f t="shared" si="12"/>
        <v>9.1</v>
      </c>
      <c r="W129"/>
      <c r="X129"/>
      <c r="Y129"/>
    </row>
    <row r="130" spans="1:28" x14ac:dyDescent="0.25">
      <c r="A130" s="5">
        <v>26679</v>
      </c>
      <c r="B130" s="5">
        <v>9</v>
      </c>
      <c r="C130" s="5">
        <v>4</v>
      </c>
      <c r="D130" s="5">
        <v>14</v>
      </c>
      <c r="E130" s="8" t="s">
        <v>32</v>
      </c>
      <c r="F130"/>
      <c r="G130">
        <v>5</v>
      </c>
      <c r="H130">
        <v>0</v>
      </c>
      <c r="I130" s="10">
        <f t="shared" si="10"/>
        <v>1.524</v>
      </c>
      <c r="J130"/>
      <c r="K130">
        <v>132</v>
      </c>
      <c r="L130" s="10">
        <f t="shared" si="11"/>
        <v>59.999999999999993</v>
      </c>
      <c r="M130"/>
      <c r="N130">
        <v>9</v>
      </c>
      <c r="O130"/>
      <c r="P130">
        <v>8</v>
      </c>
      <c r="Q130"/>
      <c r="R130">
        <v>11</v>
      </c>
      <c r="S130"/>
      <c r="T130">
        <v>9</v>
      </c>
      <c r="U130">
        <v>27</v>
      </c>
      <c r="V130">
        <f t="shared" si="12"/>
        <v>9.4499999999999993</v>
      </c>
      <c r="W130"/>
      <c r="X130">
        <v>14</v>
      </c>
      <c r="Y130">
        <v>13</v>
      </c>
    </row>
    <row r="131" spans="1:28" x14ac:dyDescent="0.25">
      <c r="A131" s="5">
        <v>26681</v>
      </c>
      <c r="B131" s="5">
        <v>9</v>
      </c>
      <c r="C131" s="5">
        <v>4</v>
      </c>
      <c r="D131" s="5">
        <v>15</v>
      </c>
      <c r="E131" s="8" t="s">
        <v>32</v>
      </c>
      <c r="F131"/>
      <c r="G131">
        <v>5</v>
      </c>
      <c r="H131">
        <v>5</v>
      </c>
      <c r="I131" s="10">
        <f t="shared" ref="I131:I132" si="13">(G131*0.3048)+(H131*0.0254)</f>
        <v>1.651</v>
      </c>
      <c r="J131"/>
      <c r="K131">
        <v>167</v>
      </c>
      <c r="L131" s="10">
        <f t="shared" ref="L131:L132" si="14">K131/2.2</f>
        <v>75.909090909090907</v>
      </c>
      <c r="M131"/>
      <c r="N131">
        <v>25</v>
      </c>
      <c r="O131"/>
      <c r="P131">
        <v>10</v>
      </c>
      <c r="Q131"/>
      <c r="R131">
        <v>12</v>
      </c>
      <c r="S131"/>
      <c r="T131"/>
      <c r="U131"/>
      <c r="V131"/>
      <c r="W131"/>
      <c r="X131">
        <v>10</v>
      </c>
      <c r="Y131">
        <v>10</v>
      </c>
      <c r="Z131" t="s">
        <v>28</v>
      </c>
    </row>
    <row r="132" spans="1:28" x14ac:dyDescent="0.25">
      <c r="A132" s="5">
        <v>26707</v>
      </c>
      <c r="B132" s="5">
        <v>9</v>
      </c>
      <c r="C132" s="5">
        <v>4</v>
      </c>
      <c r="D132" s="5">
        <v>14</v>
      </c>
      <c r="E132" s="8" t="s">
        <v>32</v>
      </c>
      <c r="F132"/>
      <c r="G132">
        <v>5</v>
      </c>
      <c r="H132">
        <v>2</v>
      </c>
      <c r="I132" s="10">
        <f t="shared" si="13"/>
        <v>1.5748</v>
      </c>
      <c r="J132"/>
      <c r="K132">
        <v>106</v>
      </c>
      <c r="L132" s="10">
        <f t="shared" si="14"/>
        <v>48.18181818181818</v>
      </c>
      <c r="M132"/>
      <c r="N132">
        <v>29</v>
      </c>
      <c r="O132"/>
      <c r="P132">
        <v>0</v>
      </c>
      <c r="Q132"/>
      <c r="R132">
        <v>12</v>
      </c>
      <c r="S132"/>
      <c r="T132">
        <v>12</v>
      </c>
      <c r="U132">
        <v>0</v>
      </c>
      <c r="V132">
        <f>T132+U132/60</f>
        <v>12</v>
      </c>
      <c r="W132"/>
      <c r="X132">
        <v>13</v>
      </c>
      <c r="Y132">
        <v>13</v>
      </c>
    </row>
    <row r="133" spans="1:28" x14ac:dyDescent="0.25">
      <c r="Z133" s="5"/>
      <c r="AA133" s="5"/>
      <c r="AB133" s="5"/>
    </row>
    <row r="134" spans="1:28" x14ac:dyDescent="0.25">
      <c r="AB134" s="5"/>
    </row>
    <row r="135" spans="1:28" x14ac:dyDescent="0.25">
      <c r="AB135" s="5"/>
    </row>
    <row r="136" spans="1:28" x14ac:dyDescent="0.25">
      <c r="AB136" s="5"/>
    </row>
    <row r="137" spans="1:28" x14ac:dyDescent="0.25">
      <c r="AB137" s="5"/>
    </row>
    <row r="138" spans="1:28" x14ac:dyDescent="0.25">
      <c r="AB138" s="5"/>
    </row>
    <row r="139" spans="1:28" x14ac:dyDescent="0.25">
      <c r="AB139" s="5"/>
    </row>
    <row r="140" spans="1:28" x14ac:dyDescent="0.25">
      <c r="AB140" s="5"/>
    </row>
    <row r="141" spans="1:28" x14ac:dyDescent="0.25">
      <c r="AB141" s="5"/>
    </row>
    <row r="142" spans="1:28" x14ac:dyDescent="0.25">
      <c r="AB142" s="5"/>
    </row>
    <row r="143" spans="1:28" x14ac:dyDescent="0.25">
      <c r="AB143" s="5"/>
    </row>
    <row r="144" spans="1:28" x14ac:dyDescent="0.25">
      <c r="AB144" s="5"/>
    </row>
    <row r="145" spans="26:28" x14ac:dyDescent="0.25">
      <c r="AB145" s="5"/>
    </row>
    <row r="146" spans="26:28" x14ac:dyDescent="0.25">
      <c r="AB146" s="5"/>
    </row>
    <row r="147" spans="26:28" x14ac:dyDescent="0.25">
      <c r="AB147" s="5"/>
    </row>
    <row r="148" spans="26:28" x14ac:dyDescent="0.25">
      <c r="AB148" s="5"/>
    </row>
    <row r="149" spans="26:28" x14ac:dyDescent="0.25">
      <c r="Z149" s="5"/>
      <c r="AA149" s="5"/>
      <c r="AB149" s="5"/>
    </row>
    <row r="150" spans="26:28" x14ac:dyDescent="0.25">
      <c r="Z150" s="5"/>
      <c r="AA150" s="5"/>
      <c r="AB150" s="5"/>
    </row>
    <row r="151" spans="26:28" x14ac:dyDescent="0.25">
      <c r="Z151" s="5"/>
      <c r="AA151" s="5"/>
      <c r="AB151" s="5"/>
    </row>
    <row r="152" spans="26:28" x14ac:dyDescent="0.25">
      <c r="Z152" s="5"/>
      <c r="AA152" s="5"/>
      <c r="AB152" s="5"/>
    </row>
    <row r="153" spans="26:28" x14ac:dyDescent="0.25">
      <c r="Z153" s="5"/>
      <c r="AA153" s="5"/>
      <c r="AB153" s="5"/>
    </row>
    <row r="154" spans="26:28" x14ac:dyDescent="0.25">
      <c r="Z154" s="5"/>
      <c r="AA154" s="5"/>
      <c r="AB154" s="5"/>
    </row>
    <row r="155" spans="26:28" x14ac:dyDescent="0.25">
      <c r="Z155" s="5"/>
      <c r="AA155" s="5"/>
      <c r="AB155" s="5"/>
    </row>
    <row r="156" spans="26:28" x14ac:dyDescent="0.25">
      <c r="Z156" s="5"/>
      <c r="AA156" s="5"/>
      <c r="AB156" s="5"/>
    </row>
    <row r="157" spans="26:28" x14ac:dyDescent="0.25">
      <c r="Z157" s="5"/>
      <c r="AA157" s="5"/>
      <c r="AB157" s="5"/>
    </row>
    <row r="158" spans="26:28" x14ac:dyDescent="0.25">
      <c r="Z158" s="5"/>
      <c r="AA158" s="5"/>
      <c r="AB158" s="5"/>
    </row>
    <row r="159" spans="26:28" x14ac:dyDescent="0.25">
      <c r="Z159" s="5"/>
      <c r="AA159" s="5"/>
      <c r="AB159" s="5"/>
    </row>
    <row r="160" spans="26:28" x14ac:dyDescent="0.25">
      <c r="Z160" s="5"/>
      <c r="AA160" s="5"/>
      <c r="AB160" s="5"/>
    </row>
    <row r="161" spans="26:28" x14ac:dyDescent="0.25">
      <c r="Z161" s="5"/>
      <c r="AA161" s="5"/>
      <c r="AB161" s="5"/>
    </row>
    <row r="162" spans="26:28" x14ac:dyDescent="0.25">
      <c r="Z162" s="5"/>
      <c r="AA162" s="5"/>
      <c r="AB162" s="5"/>
    </row>
    <row r="163" spans="26:28" x14ac:dyDescent="0.25">
      <c r="Z163" s="5"/>
      <c r="AA163" s="5"/>
      <c r="AB163" s="5"/>
    </row>
    <row r="164" spans="26:28" x14ac:dyDescent="0.25">
      <c r="Z164" s="5"/>
      <c r="AA164" s="5"/>
      <c r="AB164" s="5"/>
    </row>
    <row r="165" spans="26:28" x14ac:dyDescent="0.25">
      <c r="Z165" s="5"/>
      <c r="AA165" s="5"/>
      <c r="AB165" s="5"/>
    </row>
    <row r="166" spans="26:28" x14ac:dyDescent="0.25">
      <c r="Z166" s="5"/>
      <c r="AA166" s="5"/>
      <c r="AB166" s="5"/>
    </row>
    <row r="167" spans="26:28" x14ac:dyDescent="0.25">
      <c r="Z167" s="5"/>
      <c r="AA167" s="5"/>
      <c r="AB167" s="5"/>
    </row>
    <row r="168" spans="26:28" x14ac:dyDescent="0.25">
      <c r="Z168" s="5"/>
      <c r="AA168" s="5"/>
      <c r="AB168" s="5"/>
    </row>
    <row r="169" spans="26:28" x14ac:dyDescent="0.25">
      <c r="Z169" s="5"/>
      <c r="AA169" s="5"/>
      <c r="AB169" s="5"/>
    </row>
    <row r="170" spans="26:28" x14ac:dyDescent="0.25">
      <c r="Z170" s="5"/>
      <c r="AA170" s="5"/>
      <c r="AB170" s="5"/>
    </row>
    <row r="171" spans="26:28" x14ac:dyDescent="0.25">
      <c r="Z171" s="5"/>
      <c r="AA171" s="5"/>
      <c r="AB171" s="5"/>
    </row>
    <row r="172" spans="26:28" x14ac:dyDescent="0.25">
      <c r="Z172" s="5"/>
      <c r="AA172" s="5"/>
      <c r="AB172" s="5"/>
    </row>
    <row r="173" spans="26:28" x14ac:dyDescent="0.25">
      <c r="Z173" s="5"/>
      <c r="AA173" s="5"/>
      <c r="AB173" s="5"/>
    </row>
    <row r="174" spans="26:28" x14ac:dyDescent="0.25">
      <c r="Z174" s="5"/>
      <c r="AA174" s="5"/>
      <c r="AB174" s="5"/>
    </row>
    <row r="175" spans="26:28" x14ac:dyDescent="0.25">
      <c r="Z175" s="5"/>
      <c r="AA175" s="5"/>
      <c r="AB175" s="5"/>
    </row>
    <row r="176" spans="26:28" x14ac:dyDescent="0.25">
      <c r="Z176" s="5"/>
      <c r="AA176" s="5"/>
      <c r="AB176" s="5"/>
    </row>
    <row r="177" spans="26:28" x14ac:dyDescent="0.25">
      <c r="Z177" s="5"/>
      <c r="AA177" s="5"/>
      <c r="AB177" s="5"/>
    </row>
    <row r="178" spans="26:28" x14ac:dyDescent="0.25">
      <c r="Z178" s="5"/>
      <c r="AA178" s="5"/>
      <c r="AB178" s="5"/>
    </row>
    <row r="179" spans="26:28" x14ac:dyDescent="0.25">
      <c r="Z179" s="5"/>
      <c r="AA179" s="5"/>
      <c r="AB179" s="5"/>
    </row>
    <row r="180" spans="26:28" x14ac:dyDescent="0.25">
      <c r="Z180" s="5"/>
      <c r="AA180" s="5"/>
      <c r="AB180" s="5"/>
    </row>
    <row r="181" spans="26:28" x14ac:dyDescent="0.25">
      <c r="Z181" s="5"/>
      <c r="AA181" s="5"/>
      <c r="AB181" s="5"/>
    </row>
    <row r="182" spans="26:28" x14ac:dyDescent="0.25">
      <c r="Z182" s="5"/>
      <c r="AA182" s="5"/>
      <c r="AB182" s="5"/>
    </row>
    <row r="183" spans="26:28" x14ac:dyDescent="0.25">
      <c r="Z183" s="5"/>
      <c r="AA183" s="5"/>
      <c r="AB183" s="5"/>
    </row>
    <row r="184" spans="26:28" x14ac:dyDescent="0.25">
      <c r="Z184" s="5"/>
      <c r="AA184" s="5"/>
      <c r="AB184" s="5"/>
    </row>
    <row r="185" spans="26:28" x14ac:dyDescent="0.25">
      <c r="Z185" s="5"/>
      <c r="AA185" s="5"/>
      <c r="AB185" s="5"/>
    </row>
    <row r="186" spans="26:28" x14ac:dyDescent="0.25">
      <c r="Z186" s="5"/>
      <c r="AA186" s="5"/>
      <c r="AB186" s="5"/>
    </row>
    <row r="187" spans="26:28" x14ac:dyDescent="0.25">
      <c r="Z187" s="5"/>
      <c r="AA187" s="5"/>
      <c r="AB187" s="5"/>
    </row>
    <row r="188" spans="26:28" x14ac:dyDescent="0.25">
      <c r="Z188" s="5"/>
      <c r="AA188" s="5"/>
      <c r="AB188" s="5"/>
    </row>
    <row r="189" spans="26:28" x14ac:dyDescent="0.25">
      <c r="Z189" s="5"/>
      <c r="AA189" s="5"/>
      <c r="AB189" s="5"/>
    </row>
    <row r="190" spans="26:28" x14ac:dyDescent="0.25">
      <c r="Z190" s="5"/>
      <c r="AA190" s="5"/>
      <c r="AB190" s="5"/>
    </row>
    <row r="191" spans="26:28" x14ac:dyDescent="0.25">
      <c r="Z191" s="5"/>
      <c r="AA191" s="5"/>
      <c r="AB191" s="5"/>
    </row>
    <row r="192" spans="26:28" x14ac:dyDescent="0.25">
      <c r="Z192" s="5"/>
      <c r="AA192" s="5"/>
      <c r="AB192" s="5"/>
    </row>
    <row r="193" spans="26:28" x14ac:dyDescent="0.25">
      <c r="Z193" s="5"/>
      <c r="AA193" s="5"/>
      <c r="AB193" s="5"/>
    </row>
    <row r="194" spans="26:28" x14ac:dyDescent="0.25">
      <c r="Z194" s="5"/>
      <c r="AA194" s="5"/>
      <c r="AB194" s="5"/>
    </row>
    <row r="195" spans="26:28" x14ac:dyDescent="0.25">
      <c r="Z195" s="5"/>
      <c r="AA195" s="5"/>
      <c r="AB195" s="5"/>
    </row>
    <row r="196" spans="26:28" x14ac:dyDescent="0.25">
      <c r="Z196" s="5"/>
      <c r="AA196" s="5"/>
      <c r="AB196" s="5"/>
    </row>
    <row r="197" spans="26:28" x14ac:dyDescent="0.25">
      <c r="Z197" s="5"/>
      <c r="AA197" s="5"/>
      <c r="AB197" s="5"/>
    </row>
    <row r="198" spans="26:28" x14ac:dyDescent="0.25">
      <c r="Z198" s="5"/>
      <c r="AA198" s="5"/>
      <c r="AB198" s="5"/>
    </row>
    <row r="199" spans="26:28" x14ac:dyDescent="0.25">
      <c r="Z199" s="5"/>
      <c r="AA199" s="5"/>
      <c r="AB199" s="5"/>
    </row>
    <row r="200" spans="26:28" x14ac:dyDescent="0.25">
      <c r="Z200" s="5"/>
      <c r="AA200" s="5"/>
      <c r="AB200" s="5"/>
    </row>
    <row r="201" spans="26:28" x14ac:dyDescent="0.25">
      <c r="Z201" s="5"/>
      <c r="AA201" s="5"/>
      <c r="AB201" s="5"/>
    </row>
    <row r="202" spans="26:28" x14ac:dyDescent="0.25">
      <c r="Z202" s="5"/>
      <c r="AA202" s="5"/>
      <c r="AB202" s="5"/>
    </row>
    <row r="203" spans="26:28" x14ac:dyDescent="0.25">
      <c r="Z203" s="5"/>
      <c r="AA203" s="5"/>
      <c r="AB203" s="5"/>
    </row>
    <row r="204" spans="26:28" x14ac:dyDescent="0.25">
      <c r="Z204" s="5"/>
      <c r="AA204" s="5"/>
      <c r="AB204" s="5"/>
    </row>
    <row r="205" spans="26:28" x14ac:dyDescent="0.25">
      <c r="Z205" s="5"/>
      <c r="AA205" s="5"/>
      <c r="AB205" s="5"/>
    </row>
    <row r="206" spans="26:28" x14ac:dyDescent="0.25">
      <c r="Z206" s="5"/>
      <c r="AA206" s="5"/>
      <c r="AB206" s="5"/>
    </row>
    <row r="207" spans="26:28" x14ac:dyDescent="0.25">
      <c r="Z207" s="5"/>
      <c r="AA207" s="5"/>
      <c r="AB207" s="5"/>
    </row>
    <row r="208" spans="26:28" x14ac:dyDescent="0.25">
      <c r="Z208" s="5"/>
      <c r="AA208" s="5"/>
      <c r="AB208" s="5"/>
    </row>
    <row r="209" spans="26:28" x14ac:dyDescent="0.25">
      <c r="Z209" s="5"/>
      <c r="AA209" s="5"/>
      <c r="AB209" s="5"/>
    </row>
    <row r="210" spans="26:28" x14ac:dyDescent="0.25">
      <c r="Z210" s="5"/>
      <c r="AA210" s="5"/>
      <c r="AB210" s="5"/>
    </row>
    <row r="211" spans="26:28" x14ac:dyDescent="0.25">
      <c r="Z211" s="5"/>
      <c r="AA211" s="5"/>
      <c r="AB211" s="5"/>
    </row>
    <row r="212" spans="26:28" x14ac:dyDescent="0.25">
      <c r="Z212" s="5"/>
      <c r="AA212" s="5"/>
      <c r="AB212" s="5"/>
    </row>
    <row r="213" spans="26:28" x14ac:dyDescent="0.25">
      <c r="Z213" s="5"/>
      <c r="AA213" s="5"/>
      <c r="AB213" s="5"/>
    </row>
    <row r="214" spans="26:28" x14ac:dyDescent="0.25">
      <c r="Z214" s="5"/>
      <c r="AA214" s="5"/>
      <c r="AB214" s="5"/>
    </row>
    <row r="215" spans="26:28" x14ac:dyDescent="0.25">
      <c r="Z215" s="5"/>
      <c r="AA215" s="5"/>
      <c r="AB215" s="5"/>
    </row>
    <row r="216" spans="26:28" x14ac:dyDescent="0.25">
      <c r="Z216" s="5"/>
      <c r="AA216" s="5"/>
      <c r="AB216" s="5"/>
    </row>
    <row r="217" spans="26:28" x14ac:dyDescent="0.25">
      <c r="Z217" s="5"/>
      <c r="AA217" s="5"/>
      <c r="AB217" s="5"/>
    </row>
    <row r="218" spans="26:28" x14ac:dyDescent="0.25">
      <c r="Z218" s="5"/>
      <c r="AA218" s="5"/>
      <c r="AB218" s="5"/>
    </row>
    <row r="219" spans="26:28" x14ac:dyDescent="0.25">
      <c r="Z219" s="5"/>
      <c r="AA219" s="5"/>
      <c r="AB219" s="5"/>
    </row>
    <row r="220" spans="26:28" x14ac:dyDescent="0.25">
      <c r="Z220" s="5"/>
      <c r="AA220" s="5"/>
      <c r="AB220" s="5"/>
    </row>
    <row r="221" spans="26:28" x14ac:dyDescent="0.25">
      <c r="Z221" s="5"/>
      <c r="AA221" s="5"/>
      <c r="AB221" s="5"/>
    </row>
    <row r="222" spans="26:28" x14ac:dyDescent="0.25">
      <c r="Z222" s="5"/>
      <c r="AA222" s="5"/>
      <c r="AB222" s="5"/>
    </row>
    <row r="223" spans="26:28" x14ac:dyDescent="0.25">
      <c r="Z223" s="5"/>
      <c r="AA223" s="5"/>
      <c r="AB223" s="5"/>
    </row>
    <row r="224" spans="26:28" x14ac:dyDescent="0.25">
      <c r="Z224" s="5"/>
      <c r="AA224" s="5"/>
      <c r="AB224" s="5"/>
    </row>
    <row r="225" spans="26:28" x14ac:dyDescent="0.25">
      <c r="Z225" s="5"/>
      <c r="AA225" s="5"/>
      <c r="AB225" s="5"/>
    </row>
    <row r="226" spans="26:28" x14ac:dyDescent="0.25">
      <c r="Z226" s="5"/>
      <c r="AA226" s="5"/>
      <c r="AB226" s="5"/>
    </row>
    <row r="227" spans="26:28" x14ac:dyDescent="0.25">
      <c r="Z227" s="5"/>
      <c r="AA227" s="5"/>
      <c r="AB227" s="5"/>
    </row>
    <row r="228" spans="26:28" x14ac:dyDescent="0.25">
      <c r="Z228" s="5"/>
      <c r="AA228" s="5"/>
      <c r="AB228" s="5"/>
    </row>
    <row r="229" spans="26:28" x14ac:dyDescent="0.25">
      <c r="Z229" s="5"/>
      <c r="AA229" s="5"/>
      <c r="AB229" s="5"/>
    </row>
    <row r="230" spans="26:28" x14ac:dyDescent="0.25">
      <c r="Z230" s="5"/>
      <c r="AA230" s="5"/>
      <c r="AB230" s="5"/>
    </row>
    <row r="231" spans="26:28" x14ac:dyDescent="0.25">
      <c r="Z231" s="5"/>
      <c r="AA231" s="5"/>
      <c r="AB231" s="5"/>
    </row>
    <row r="232" spans="26:28" x14ac:dyDescent="0.25">
      <c r="Z232" s="5"/>
      <c r="AA232" s="5"/>
      <c r="AB232" s="5"/>
    </row>
    <row r="233" spans="26:28" x14ac:dyDescent="0.25">
      <c r="Z233" s="5"/>
      <c r="AA233" s="5"/>
      <c r="AB233" s="5"/>
    </row>
    <row r="234" spans="26:28" x14ac:dyDescent="0.25">
      <c r="Z234" s="5"/>
      <c r="AA234" s="5"/>
      <c r="AB234" s="5"/>
    </row>
    <row r="235" spans="26:28" x14ac:dyDescent="0.25">
      <c r="Z235" s="5"/>
      <c r="AA235" s="5"/>
      <c r="AB235" s="5"/>
    </row>
    <row r="236" spans="26:28" x14ac:dyDescent="0.25">
      <c r="Z236" s="5"/>
      <c r="AA236" s="5"/>
      <c r="AB236" s="5"/>
    </row>
    <row r="237" spans="26:28" x14ac:dyDescent="0.25">
      <c r="Z237" s="5"/>
      <c r="AA237" s="5"/>
      <c r="AB237" s="5"/>
    </row>
    <row r="238" spans="26:28" x14ac:dyDescent="0.25">
      <c r="Z238" s="5"/>
      <c r="AA238" s="5"/>
      <c r="AB238" s="5"/>
    </row>
    <row r="239" spans="26:28" x14ac:dyDescent="0.25">
      <c r="Z239" s="5"/>
      <c r="AA239" s="5"/>
      <c r="AB239" s="5"/>
    </row>
    <row r="240" spans="26:28" x14ac:dyDescent="0.25">
      <c r="Z240" s="5"/>
      <c r="AA240" s="5"/>
      <c r="AB240" s="5"/>
    </row>
    <row r="241" spans="26:28" x14ac:dyDescent="0.25">
      <c r="Z241" s="5"/>
      <c r="AA241" s="5"/>
      <c r="AB241" s="5"/>
    </row>
    <row r="242" spans="26:28" x14ac:dyDescent="0.25">
      <c r="Z242" s="5"/>
      <c r="AA242" s="5"/>
      <c r="AB242" s="5"/>
    </row>
    <row r="243" spans="26:28" x14ac:dyDescent="0.25">
      <c r="Z243" s="5"/>
      <c r="AA243" s="5"/>
      <c r="AB243" s="5"/>
    </row>
    <row r="244" spans="26:28" x14ac:dyDescent="0.25">
      <c r="Z244" s="5"/>
      <c r="AA244" s="5"/>
      <c r="AB244" s="5"/>
    </row>
    <row r="245" spans="26:28" x14ac:dyDescent="0.25">
      <c r="Z245" s="5"/>
      <c r="AA245" s="5"/>
      <c r="AB245" s="5"/>
    </row>
    <row r="246" spans="26:28" x14ac:dyDescent="0.25">
      <c r="Z246" s="5"/>
      <c r="AA246" s="5"/>
      <c r="AB246" s="5"/>
    </row>
    <row r="247" spans="26:28" x14ac:dyDescent="0.25">
      <c r="Z247" s="5"/>
      <c r="AA247" s="5"/>
      <c r="AB247" s="5"/>
    </row>
    <row r="248" spans="26:28" x14ac:dyDescent="0.25">
      <c r="Z248" s="5"/>
      <c r="AA248" s="5"/>
      <c r="AB248" s="5"/>
    </row>
    <row r="249" spans="26:28" x14ac:dyDescent="0.25">
      <c r="Z249" s="5"/>
      <c r="AA249" s="5"/>
      <c r="AB249" s="5"/>
    </row>
    <row r="250" spans="26:28" x14ac:dyDescent="0.25">
      <c r="Z250" s="5"/>
      <c r="AA250" s="5"/>
      <c r="AB250" s="5"/>
    </row>
    <row r="251" spans="26:28" x14ac:dyDescent="0.25">
      <c r="Z251" s="5"/>
      <c r="AA251" s="5"/>
      <c r="AB251" s="5"/>
    </row>
    <row r="252" spans="26:28" x14ac:dyDescent="0.25">
      <c r="Z252" s="5"/>
      <c r="AA252" s="5"/>
      <c r="AB252" s="5"/>
    </row>
    <row r="253" spans="26:28" x14ac:dyDescent="0.25">
      <c r="Z253" s="5"/>
      <c r="AA253" s="5"/>
      <c r="AB253" s="5"/>
    </row>
    <row r="254" spans="26:28" x14ac:dyDescent="0.25">
      <c r="Z254" s="5"/>
      <c r="AA254" s="5"/>
      <c r="AB254" s="5"/>
    </row>
    <row r="255" spans="26:28" x14ac:dyDescent="0.25">
      <c r="Z255" s="5"/>
      <c r="AA255" s="5"/>
      <c r="AB255" s="5"/>
    </row>
    <row r="256" spans="26:28" x14ac:dyDescent="0.25">
      <c r="Z256" s="5"/>
      <c r="AA256" s="5"/>
      <c r="AB256" s="5"/>
    </row>
    <row r="257" spans="26:28" x14ac:dyDescent="0.25">
      <c r="Z257" s="5"/>
      <c r="AA257" s="5"/>
      <c r="AB257" s="5"/>
    </row>
    <row r="258" spans="26:28" x14ac:dyDescent="0.25">
      <c r="Z258" s="5"/>
      <c r="AA258" s="5"/>
      <c r="AB258" s="5"/>
    </row>
    <row r="259" spans="26:28" x14ac:dyDescent="0.25">
      <c r="Z259" s="5"/>
      <c r="AA259" s="5"/>
      <c r="AB259" s="5"/>
    </row>
    <row r="260" spans="26:28" x14ac:dyDescent="0.25">
      <c r="Z260" s="5"/>
      <c r="AA260" s="5"/>
      <c r="AB260" s="5"/>
    </row>
    <row r="261" spans="26:28" x14ac:dyDescent="0.25">
      <c r="Z261" s="5"/>
      <c r="AA261" s="5"/>
      <c r="AB261" s="5"/>
    </row>
    <row r="262" spans="26:28" x14ac:dyDescent="0.25">
      <c r="Z262" s="5"/>
      <c r="AA262" s="5"/>
      <c r="AB262" s="5"/>
    </row>
    <row r="263" spans="26:28" x14ac:dyDescent="0.25">
      <c r="Z263" s="5"/>
      <c r="AA263" s="5"/>
      <c r="AB263" s="5"/>
    </row>
    <row r="264" spans="26:28" x14ac:dyDescent="0.25">
      <c r="Z264" s="5"/>
      <c r="AA264" s="5"/>
      <c r="AB264" s="5"/>
    </row>
    <row r="265" spans="26:28" x14ac:dyDescent="0.25">
      <c r="Z265" s="5"/>
      <c r="AA265" s="5"/>
      <c r="AB265" s="5"/>
    </row>
    <row r="266" spans="26:28" x14ac:dyDescent="0.25">
      <c r="Z266" s="5"/>
      <c r="AA266" s="5"/>
      <c r="AB266" s="5"/>
    </row>
    <row r="267" spans="26:28" x14ac:dyDescent="0.25">
      <c r="Z267" s="5"/>
      <c r="AA267" s="5"/>
      <c r="AB267" s="5"/>
    </row>
    <row r="268" spans="26:28" x14ac:dyDescent="0.25">
      <c r="Z268" s="5"/>
      <c r="AA268" s="5"/>
      <c r="AB268" s="5"/>
    </row>
    <row r="269" spans="26:28" x14ac:dyDescent="0.25">
      <c r="Z269" s="5"/>
      <c r="AA269" s="5"/>
      <c r="AB269" s="5"/>
    </row>
    <row r="270" spans="26:28" x14ac:dyDescent="0.25">
      <c r="Z270" s="5"/>
      <c r="AA270" s="5"/>
      <c r="AB270" s="5"/>
    </row>
    <row r="271" spans="26:28" x14ac:dyDescent="0.25">
      <c r="Z271" s="5"/>
      <c r="AA271" s="5"/>
      <c r="AB271" s="5"/>
    </row>
    <row r="272" spans="26:28" x14ac:dyDescent="0.25">
      <c r="Z272" s="5"/>
      <c r="AA272" s="5"/>
      <c r="AB272" s="5"/>
    </row>
    <row r="273" spans="26:28" x14ac:dyDescent="0.25">
      <c r="Z273" s="5"/>
      <c r="AA273" s="5"/>
      <c r="AB273" s="5"/>
    </row>
    <row r="274" spans="26:28" x14ac:dyDescent="0.25">
      <c r="Z274" s="5"/>
      <c r="AA274" s="5"/>
      <c r="AB274" s="5"/>
    </row>
    <row r="275" spans="26:28" x14ac:dyDescent="0.25">
      <c r="Z275" s="5"/>
      <c r="AA275" s="5"/>
      <c r="AB275" s="5"/>
    </row>
    <row r="276" spans="26:28" x14ac:dyDescent="0.25">
      <c r="Z276" s="5"/>
      <c r="AA276" s="5"/>
      <c r="AB276" s="5"/>
    </row>
    <row r="277" spans="26:28" x14ac:dyDescent="0.25">
      <c r="Z277" s="5"/>
      <c r="AA277" s="5"/>
      <c r="AB277" s="5"/>
    </row>
    <row r="278" spans="26:28" x14ac:dyDescent="0.25">
      <c r="Z278" s="5"/>
      <c r="AA278" s="5"/>
      <c r="AB278" s="5"/>
    </row>
    <row r="279" spans="26:28" x14ac:dyDescent="0.25">
      <c r="Z279" s="5"/>
      <c r="AA279" s="5"/>
      <c r="AB279" s="5"/>
    </row>
    <row r="280" spans="26:28" x14ac:dyDescent="0.25">
      <c r="Z280" s="5"/>
      <c r="AA280" s="5"/>
      <c r="AB280" s="5"/>
    </row>
    <row r="281" spans="26:28" x14ac:dyDescent="0.25">
      <c r="Z281" s="5"/>
      <c r="AA281" s="5"/>
      <c r="AB281" s="5"/>
    </row>
    <row r="282" spans="26:28" x14ac:dyDescent="0.25">
      <c r="Z282" s="5"/>
      <c r="AA282" s="5"/>
      <c r="AB282" s="5"/>
    </row>
    <row r="283" spans="26:28" x14ac:dyDescent="0.25">
      <c r="Z283" s="5"/>
      <c r="AA283" s="5"/>
      <c r="AB283" s="5"/>
    </row>
    <row r="284" spans="26:28" x14ac:dyDescent="0.25">
      <c r="Z284" s="5"/>
      <c r="AA284" s="5"/>
      <c r="AB284" s="5"/>
    </row>
    <row r="285" spans="26:28" x14ac:dyDescent="0.25">
      <c r="Z285" s="5"/>
      <c r="AA285" s="5"/>
      <c r="AB285" s="5"/>
    </row>
    <row r="286" spans="26:28" x14ac:dyDescent="0.25">
      <c r="Z286" s="5"/>
      <c r="AA286" s="5"/>
      <c r="AB286" s="5"/>
    </row>
    <row r="287" spans="26:28" x14ac:dyDescent="0.25">
      <c r="Z287" s="5"/>
      <c r="AA287" s="5"/>
      <c r="AB287" s="5"/>
    </row>
    <row r="288" spans="26:28" x14ac:dyDescent="0.25">
      <c r="Z288" s="5"/>
      <c r="AA288" s="5"/>
      <c r="AB288" s="5"/>
    </row>
    <row r="289" spans="26:28" x14ac:dyDescent="0.25">
      <c r="Z289" s="5"/>
      <c r="AA289" s="5"/>
      <c r="AB289" s="5"/>
    </row>
    <row r="290" spans="26:28" x14ac:dyDescent="0.25">
      <c r="Z290" s="5"/>
      <c r="AA290" s="5"/>
      <c r="AB290" s="5"/>
    </row>
    <row r="291" spans="26:28" x14ac:dyDescent="0.25">
      <c r="Z291" s="5"/>
      <c r="AA291" s="5"/>
      <c r="AB291" s="5"/>
    </row>
    <row r="292" spans="26:28" x14ac:dyDescent="0.25">
      <c r="Z292" s="5"/>
      <c r="AA292" s="5"/>
      <c r="AB292" s="5"/>
    </row>
    <row r="293" spans="26:28" x14ac:dyDescent="0.25">
      <c r="Z293" s="5"/>
      <c r="AA293" s="5"/>
      <c r="AB293" s="5"/>
    </row>
    <row r="294" spans="26:28" x14ac:dyDescent="0.25">
      <c r="Z294" s="5"/>
      <c r="AA294" s="5"/>
      <c r="AB294" s="5"/>
    </row>
    <row r="295" spans="26:28" x14ac:dyDescent="0.25">
      <c r="Z295" s="5"/>
      <c r="AA295" s="5"/>
      <c r="AB295" s="5"/>
    </row>
    <row r="296" spans="26:28" x14ac:dyDescent="0.25">
      <c r="Z296" s="5"/>
      <c r="AA296" s="5"/>
      <c r="AB296" s="5"/>
    </row>
    <row r="297" spans="26:28" x14ac:dyDescent="0.25">
      <c r="Z297" s="5"/>
      <c r="AA297" s="5"/>
      <c r="AB297" s="5"/>
    </row>
    <row r="298" spans="26:28" x14ac:dyDescent="0.25">
      <c r="Z298" s="5"/>
      <c r="AA298" s="5"/>
      <c r="AB298" s="5"/>
    </row>
    <row r="299" spans="26:28" x14ac:dyDescent="0.25">
      <c r="Z299" s="5"/>
      <c r="AA299" s="5"/>
      <c r="AB299" s="5"/>
    </row>
    <row r="300" spans="26:28" x14ac:dyDescent="0.25">
      <c r="Z300" s="5"/>
      <c r="AA300" s="5"/>
      <c r="AB300" s="5"/>
    </row>
    <row r="301" spans="26:28" x14ac:dyDescent="0.25">
      <c r="Z301" s="5"/>
      <c r="AA301" s="5"/>
      <c r="AB301" s="5"/>
    </row>
    <row r="302" spans="26:28" x14ac:dyDescent="0.25">
      <c r="Z302" s="5"/>
      <c r="AA302" s="5"/>
      <c r="AB302" s="5"/>
    </row>
    <row r="303" spans="26:28" x14ac:dyDescent="0.25">
      <c r="Z303" s="5"/>
      <c r="AA303" s="5"/>
      <c r="AB303" s="5"/>
    </row>
    <row r="304" spans="26:28" x14ac:dyDescent="0.25">
      <c r="Z304" s="5"/>
      <c r="AA304" s="5"/>
      <c r="AB304" s="5"/>
    </row>
    <row r="305" spans="26:28" x14ac:dyDescent="0.25">
      <c r="Z305" s="5"/>
      <c r="AA305" s="5"/>
      <c r="AB305" s="5"/>
    </row>
    <row r="306" spans="26:28" x14ac:dyDescent="0.25">
      <c r="Z306" s="5"/>
      <c r="AA306" s="5"/>
      <c r="AB306" s="5"/>
    </row>
    <row r="307" spans="26:28" x14ac:dyDescent="0.25">
      <c r="Z307" s="5"/>
      <c r="AA307" s="5"/>
      <c r="AB307" s="5"/>
    </row>
    <row r="308" spans="26:28" x14ac:dyDescent="0.25">
      <c r="Z308" s="5"/>
      <c r="AA308" s="5"/>
      <c r="AB308" s="5"/>
    </row>
    <row r="309" spans="26:28" x14ac:dyDescent="0.25">
      <c r="Z309" s="5"/>
      <c r="AA309" s="5"/>
      <c r="AB309" s="5"/>
    </row>
    <row r="310" spans="26:28" x14ac:dyDescent="0.25">
      <c r="Z310" s="5"/>
      <c r="AA310" s="5"/>
      <c r="AB310" s="5"/>
    </row>
    <row r="311" spans="26:28" x14ac:dyDescent="0.25">
      <c r="Z311" s="5"/>
      <c r="AA311" s="5"/>
      <c r="AB311" s="5"/>
    </row>
    <row r="312" spans="26:28" x14ac:dyDescent="0.25">
      <c r="Z312" s="5"/>
      <c r="AA312" s="5"/>
      <c r="AB312" s="5"/>
    </row>
    <row r="313" spans="26:28" x14ac:dyDescent="0.25">
      <c r="Z313" s="5"/>
      <c r="AA313" s="5"/>
      <c r="AB313" s="5"/>
    </row>
    <row r="314" spans="26:28" x14ac:dyDescent="0.25">
      <c r="Z314" s="5"/>
      <c r="AA314" s="5"/>
      <c r="AB314" s="5"/>
    </row>
    <row r="315" spans="26:28" x14ac:dyDescent="0.25">
      <c r="Z315" s="5"/>
      <c r="AA315" s="5"/>
      <c r="AB315" s="5"/>
    </row>
    <row r="316" spans="26:28" x14ac:dyDescent="0.25">
      <c r="Z316" s="5"/>
      <c r="AA316" s="5"/>
      <c r="AB316" s="5"/>
    </row>
    <row r="317" spans="26:28" x14ac:dyDescent="0.25">
      <c r="Z317" s="5"/>
      <c r="AA317" s="5"/>
      <c r="AB317" s="5"/>
    </row>
    <row r="318" spans="26:28" x14ac:dyDescent="0.25">
      <c r="Z318" s="5"/>
      <c r="AA318" s="5"/>
      <c r="AB318" s="5"/>
    </row>
    <row r="319" spans="26:28" x14ac:dyDescent="0.25">
      <c r="Z319" s="5"/>
      <c r="AA319" s="5"/>
      <c r="AB319" s="5"/>
    </row>
    <row r="320" spans="26:28" x14ac:dyDescent="0.25">
      <c r="Z320" s="5"/>
      <c r="AA320" s="5"/>
      <c r="AB320" s="5"/>
    </row>
    <row r="321" spans="26:28" x14ac:dyDescent="0.25">
      <c r="Z321" s="5"/>
      <c r="AA321" s="5"/>
      <c r="AB321" s="5"/>
    </row>
    <row r="322" spans="26:28" x14ac:dyDescent="0.25">
      <c r="Z322" s="5"/>
      <c r="AA322" s="5"/>
      <c r="AB322" s="5"/>
    </row>
    <row r="323" spans="26:28" x14ac:dyDescent="0.25">
      <c r="Z323" s="5"/>
      <c r="AA323" s="5"/>
      <c r="AB323" s="5"/>
    </row>
    <row r="324" spans="26:28" x14ac:dyDescent="0.25">
      <c r="Z324" s="5"/>
      <c r="AA324" s="5"/>
      <c r="AB324" s="5"/>
    </row>
    <row r="325" spans="26:28" x14ac:dyDescent="0.25">
      <c r="Z325" s="5"/>
      <c r="AA325" s="5"/>
      <c r="AB325" s="5"/>
    </row>
    <row r="326" spans="26:28" x14ac:dyDescent="0.25">
      <c r="Z326" s="5"/>
      <c r="AA326" s="5"/>
      <c r="AB326" s="5"/>
    </row>
    <row r="327" spans="26:28" x14ac:dyDescent="0.25">
      <c r="Z327" s="5"/>
      <c r="AA327" s="5"/>
      <c r="AB327" s="5"/>
    </row>
    <row r="328" spans="26:28" x14ac:dyDescent="0.25">
      <c r="Z328" s="5"/>
      <c r="AA328" s="5"/>
      <c r="AB328" s="5"/>
    </row>
    <row r="329" spans="26:28" x14ac:dyDescent="0.25">
      <c r="Z329" s="5"/>
      <c r="AA329" s="5"/>
      <c r="AB329" s="5"/>
    </row>
    <row r="330" spans="26:28" x14ac:dyDescent="0.25">
      <c r="Z330" s="5"/>
      <c r="AA330" s="5"/>
      <c r="AB330" s="5"/>
    </row>
    <row r="331" spans="26:28" x14ac:dyDescent="0.25">
      <c r="Z331" s="5"/>
      <c r="AA331" s="5"/>
      <c r="AB331" s="5"/>
    </row>
    <row r="332" spans="26:28" x14ac:dyDescent="0.25">
      <c r="Z332" s="5"/>
      <c r="AA332" s="5"/>
      <c r="AB332" s="5"/>
    </row>
    <row r="333" spans="26:28" x14ac:dyDescent="0.25">
      <c r="Z333" s="5"/>
      <c r="AA333" s="5"/>
      <c r="AB333" s="5"/>
    </row>
    <row r="334" spans="26:28" x14ac:dyDescent="0.25">
      <c r="Z334" s="5"/>
      <c r="AA334" s="5"/>
      <c r="AB334" s="5"/>
    </row>
    <row r="335" spans="26:28" x14ac:dyDescent="0.25">
      <c r="Z335" s="5"/>
      <c r="AA335" s="5"/>
      <c r="AB335" s="5"/>
    </row>
    <row r="336" spans="26:28" x14ac:dyDescent="0.25">
      <c r="Z336" s="5"/>
      <c r="AA336" s="5"/>
      <c r="AB336" s="5"/>
    </row>
    <row r="337" spans="26:28" x14ac:dyDescent="0.25">
      <c r="Z337" s="5"/>
      <c r="AA337" s="5"/>
      <c r="AB337" s="5"/>
    </row>
    <row r="338" spans="26:28" x14ac:dyDescent="0.25">
      <c r="Z338" s="5"/>
      <c r="AA338" s="5"/>
      <c r="AB338" s="5"/>
    </row>
    <row r="339" spans="26:28" x14ac:dyDescent="0.25">
      <c r="Z339" s="5"/>
      <c r="AA339" s="5"/>
      <c r="AB339" s="5"/>
    </row>
    <row r="340" spans="26:28" x14ac:dyDescent="0.25">
      <c r="Z340" s="5"/>
      <c r="AA340" s="5"/>
      <c r="AB340" s="5"/>
    </row>
    <row r="341" spans="26:28" x14ac:dyDescent="0.25">
      <c r="Z341" s="5"/>
      <c r="AA341" s="5"/>
      <c r="AB341" s="5"/>
    </row>
    <row r="342" spans="26:28" x14ac:dyDescent="0.25">
      <c r="Z342" s="5"/>
      <c r="AA342" s="5"/>
      <c r="AB342" s="5"/>
    </row>
    <row r="343" spans="26:28" x14ac:dyDescent="0.25">
      <c r="Z343" s="5"/>
      <c r="AA343" s="5"/>
      <c r="AB343" s="5"/>
    </row>
    <row r="344" spans="26:28" x14ac:dyDescent="0.25">
      <c r="Z344" s="5"/>
      <c r="AA344" s="5"/>
      <c r="AB344" s="5"/>
    </row>
    <row r="345" spans="26:28" x14ac:dyDescent="0.25">
      <c r="Z345" s="5"/>
      <c r="AA345" s="5"/>
      <c r="AB345" s="5"/>
    </row>
    <row r="346" spans="26:28" x14ac:dyDescent="0.25">
      <c r="Z346" s="5"/>
      <c r="AA346" s="5"/>
      <c r="AB346" s="5"/>
    </row>
    <row r="347" spans="26:28" x14ac:dyDescent="0.25">
      <c r="Z347" s="5"/>
      <c r="AA347" s="5"/>
      <c r="AB347" s="5"/>
    </row>
    <row r="348" spans="26:28" x14ac:dyDescent="0.25">
      <c r="Z348" s="5"/>
      <c r="AA348" s="5"/>
      <c r="AB348" s="5"/>
    </row>
    <row r="349" spans="26:28" x14ac:dyDescent="0.25">
      <c r="Z349" s="5"/>
      <c r="AA349" s="5"/>
      <c r="AB349" s="5"/>
    </row>
    <row r="350" spans="26:28" x14ac:dyDescent="0.25">
      <c r="Z350" s="5"/>
      <c r="AA350" s="5"/>
      <c r="AB350" s="5"/>
    </row>
    <row r="351" spans="26:28" x14ac:dyDescent="0.25">
      <c r="Z351" s="5"/>
      <c r="AA351" s="5"/>
      <c r="AB351" s="5"/>
    </row>
    <row r="352" spans="26:28" x14ac:dyDescent="0.25">
      <c r="Z352" s="5"/>
      <c r="AA352" s="5"/>
      <c r="AB352" s="5"/>
    </row>
    <row r="353" spans="26:28" x14ac:dyDescent="0.25">
      <c r="Z353" s="5"/>
      <c r="AA353" s="5"/>
      <c r="AB353" s="5"/>
    </row>
    <row r="354" spans="26:28" x14ac:dyDescent="0.25">
      <c r="Z354" s="5"/>
      <c r="AA354" s="5"/>
      <c r="AB354" s="5"/>
    </row>
    <row r="355" spans="26:28" x14ac:dyDescent="0.25">
      <c r="Z355" s="5"/>
      <c r="AA355" s="5"/>
      <c r="AB355" s="5"/>
    </row>
    <row r="356" spans="26:28" x14ac:dyDescent="0.25">
      <c r="Z356" s="5"/>
      <c r="AA356" s="5"/>
      <c r="AB356" s="5"/>
    </row>
    <row r="357" spans="26:28" x14ac:dyDescent="0.25">
      <c r="Z357" s="5"/>
      <c r="AA357" s="5"/>
      <c r="AB357" s="5"/>
    </row>
    <row r="358" spans="26:28" x14ac:dyDescent="0.25">
      <c r="Z358" s="5"/>
      <c r="AA358" s="5"/>
      <c r="AB358" s="5"/>
    </row>
    <row r="359" spans="26:28" x14ac:dyDescent="0.25">
      <c r="Z359" s="5"/>
      <c r="AA359" s="5"/>
      <c r="AB359" s="5"/>
    </row>
    <row r="360" spans="26:28" x14ac:dyDescent="0.25">
      <c r="Z360" s="5"/>
      <c r="AA360" s="5"/>
      <c r="AB360" s="5"/>
    </row>
    <row r="361" spans="26:28" x14ac:dyDescent="0.25">
      <c r="Z361" s="5"/>
      <c r="AA361" s="5"/>
      <c r="AB361" s="5"/>
    </row>
    <row r="362" spans="26:28" x14ac:dyDescent="0.25">
      <c r="Z362" s="5"/>
      <c r="AA362" s="5"/>
      <c r="AB362" s="5"/>
    </row>
    <row r="363" spans="26:28" x14ac:dyDescent="0.25">
      <c r="Z363" s="5"/>
      <c r="AA363" s="5"/>
      <c r="AB363" s="5"/>
    </row>
    <row r="364" spans="26:28" x14ac:dyDescent="0.25">
      <c r="Z364" s="5"/>
      <c r="AA364" s="5"/>
      <c r="AB364" s="5"/>
    </row>
    <row r="365" spans="26:28" x14ac:dyDescent="0.25">
      <c r="Z365" s="5"/>
      <c r="AA365" s="5"/>
      <c r="AB365" s="5"/>
    </row>
    <row r="366" spans="26:28" x14ac:dyDescent="0.25">
      <c r="Z366" s="5"/>
      <c r="AA366" s="5"/>
      <c r="AB366" s="5"/>
    </row>
    <row r="367" spans="26:28" x14ac:dyDescent="0.25">
      <c r="Z367" s="5"/>
      <c r="AA367" s="5"/>
      <c r="AB367" s="5"/>
    </row>
    <row r="368" spans="26:28" x14ac:dyDescent="0.25">
      <c r="Z368" s="5"/>
      <c r="AA368" s="5"/>
      <c r="AB368" s="5"/>
    </row>
    <row r="369" spans="26:28" x14ac:dyDescent="0.25">
      <c r="Z369" s="5"/>
      <c r="AA369" s="5"/>
      <c r="AB369" s="5"/>
    </row>
    <row r="370" spans="26:28" x14ac:dyDescent="0.25">
      <c r="Z370" s="5"/>
      <c r="AA370" s="5"/>
      <c r="AB370" s="5"/>
    </row>
    <row r="371" spans="26:28" x14ac:dyDescent="0.25">
      <c r="Z371" s="5"/>
      <c r="AA371" s="5"/>
      <c r="AB371" s="5"/>
    </row>
    <row r="372" spans="26:28" x14ac:dyDescent="0.25">
      <c r="Z372" s="5"/>
      <c r="AA372" s="5"/>
      <c r="AB372" s="5"/>
    </row>
    <row r="373" spans="26:28" x14ac:dyDescent="0.25">
      <c r="Z373" s="5"/>
      <c r="AA373" s="5"/>
      <c r="AB373" s="5"/>
    </row>
    <row r="374" spans="26:28" x14ac:dyDescent="0.25">
      <c r="Z374" s="5"/>
      <c r="AA374" s="5"/>
      <c r="AB374" s="5"/>
    </row>
    <row r="375" spans="26:28" x14ac:dyDescent="0.25">
      <c r="Z375" s="5"/>
      <c r="AA375" s="5"/>
      <c r="AB375" s="5"/>
    </row>
    <row r="376" spans="26:28" x14ac:dyDescent="0.25">
      <c r="Z376" s="5"/>
      <c r="AA376" s="5"/>
      <c r="AB376" s="5"/>
    </row>
    <row r="377" spans="26:28" x14ac:dyDescent="0.25">
      <c r="Z377" s="5"/>
      <c r="AA377" s="5"/>
      <c r="AB377" s="5"/>
    </row>
    <row r="378" spans="26:28" x14ac:dyDescent="0.25">
      <c r="Z378" s="5"/>
      <c r="AA378" s="5"/>
      <c r="AB378" s="5"/>
    </row>
    <row r="379" spans="26:28" x14ac:dyDescent="0.25">
      <c r="Z379" s="5"/>
      <c r="AA379" s="5"/>
      <c r="AB379" s="5"/>
    </row>
    <row r="380" spans="26:28" x14ac:dyDescent="0.25">
      <c r="Z380" s="5"/>
      <c r="AA380" s="5"/>
      <c r="AB380" s="5"/>
    </row>
    <row r="381" spans="26:28" x14ac:dyDescent="0.25">
      <c r="Z381" s="5"/>
      <c r="AA381" s="5"/>
      <c r="AB381" s="5"/>
    </row>
    <row r="382" spans="26:28" x14ac:dyDescent="0.25">
      <c r="Z382" s="5"/>
      <c r="AA382" s="5"/>
      <c r="AB382" s="5"/>
    </row>
    <row r="383" spans="26:28" x14ac:dyDescent="0.25">
      <c r="Z383" s="5"/>
      <c r="AA383" s="5"/>
      <c r="AB383" s="5"/>
    </row>
    <row r="384" spans="26:28" x14ac:dyDescent="0.25">
      <c r="Z384" s="5"/>
      <c r="AA384" s="5"/>
      <c r="AB384" s="5"/>
    </row>
    <row r="385" spans="26:28" x14ac:dyDescent="0.25">
      <c r="Z385" s="5"/>
      <c r="AA385" s="5"/>
      <c r="AB385" s="5"/>
    </row>
    <row r="386" spans="26:28" x14ac:dyDescent="0.25">
      <c r="Z386" s="5"/>
      <c r="AA386" s="5"/>
      <c r="AB386" s="5"/>
    </row>
    <row r="387" spans="26:28" x14ac:dyDescent="0.25">
      <c r="Z387" s="5"/>
      <c r="AA387" s="5"/>
      <c r="AB387" s="5"/>
    </row>
    <row r="388" spans="26:28" x14ac:dyDescent="0.25">
      <c r="Z388" s="5"/>
      <c r="AA388" s="5"/>
      <c r="AB388" s="5"/>
    </row>
    <row r="389" spans="26:28" x14ac:dyDescent="0.25">
      <c r="Z389" s="5"/>
      <c r="AA389" s="5"/>
      <c r="AB389" s="5"/>
    </row>
    <row r="390" spans="26:28" x14ac:dyDescent="0.25">
      <c r="Z390" s="5"/>
      <c r="AA390" s="5"/>
      <c r="AB390" s="5"/>
    </row>
    <row r="391" spans="26:28" x14ac:dyDescent="0.25">
      <c r="Z391" s="5"/>
      <c r="AA391" s="5"/>
      <c r="AB391" s="5"/>
    </row>
    <row r="392" spans="26:28" x14ac:dyDescent="0.25">
      <c r="Z392" s="5"/>
      <c r="AA392" s="5"/>
      <c r="AB392" s="5"/>
    </row>
    <row r="393" spans="26:28" x14ac:dyDescent="0.25">
      <c r="Z393" s="5"/>
      <c r="AA393" s="5"/>
      <c r="AB393" s="5"/>
    </row>
    <row r="394" spans="26:28" x14ac:dyDescent="0.25">
      <c r="Z394" s="5"/>
      <c r="AA394" s="5"/>
      <c r="AB394" s="5"/>
    </row>
    <row r="395" spans="26:28" x14ac:dyDescent="0.25">
      <c r="Z395" s="5"/>
      <c r="AA395" s="5"/>
      <c r="AB395" s="5"/>
    </row>
    <row r="396" spans="26:28" x14ac:dyDescent="0.25">
      <c r="Z396" s="5"/>
      <c r="AA396" s="5"/>
      <c r="AB396" s="5"/>
    </row>
    <row r="397" spans="26:28" x14ac:dyDescent="0.25">
      <c r="Z397" s="5"/>
      <c r="AA397" s="5"/>
      <c r="AB397" s="5"/>
    </row>
    <row r="398" spans="26:28" x14ac:dyDescent="0.25">
      <c r="Z398" s="5"/>
      <c r="AA398" s="5"/>
      <c r="AB398" s="5"/>
    </row>
    <row r="399" spans="26:28" x14ac:dyDescent="0.25">
      <c r="Z399" s="5"/>
      <c r="AA399" s="5"/>
      <c r="AB399" s="5"/>
    </row>
    <row r="400" spans="26:28" x14ac:dyDescent="0.25">
      <c r="Z400" s="5"/>
      <c r="AA400" s="5"/>
      <c r="AB400" s="5"/>
    </row>
    <row r="401" spans="26:28" x14ac:dyDescent="0.25">
      <c r="Z401" s="5"/>
      <c r="AA401" s="5"/>
      <c r="AB401" s="5"/>
    </row>
    <row r="402" spans="26:28" x14ac:dyDescent="0.25">
      <c r="Z402" s="5"/>
      <c r="AA402" s="5"/>
      <c r="AB402" s="5"/>
    </row>
    <row r="403" spans="26:28" x14ac:dyDescent="0.25">
      <c r="Z403" s="5"/>
      <c r="AA403" s="5"/>
      <c r="AB403" s="5"/>
    </row>
    <row r="404" spans="26:28" x14ac:dyDescent="0.25">
      <c r="Z404" s="5"/>
      <c r="AA404" s="5"/>
      <c r="AB404" s="5"/>
    </row>
    <row r="405" spans="26:28" x14ac:dyDescent="0.25">
      <c r="Z405" s="5"/>
      <c r="AA405" s="5"/>
      <c r="AB405" s="5"/>
    </row>
    <row r="406" spans="26:28" x14ac:dyDescent="0.25">
      <c r="Z406" s="5"/>
      <c r="AA406" s="5"/>
      <c r="AB406" s="5"/>
    </row>
    <row r="407" spans="26:28" x14ac:dyDescent="0.25">
      <c r="Z407" s="5"/>
      <c r="AA407" s="5"/>
      <c r="AB407" s="5"/>
    </row>
    <row r="408" spans="26:28" x14ac:dyDescent="0.25">
      <c r="Z408" s="5"/>
      <c r="AA408" s="5"/>
      <c r="AB408" s="5"/>
    </row>
    <row r="409" spans="26:28" x14ac:dyDescent="0.25">
      <c r="Z409" s="5"/>
      <c r="AA409" s="5"/>
      <c r="AB409" s="5"/>
    </row>
    <row r="410" spans="26:28" x14ac:dyDescent="0.25">
      <c r="Z410" s="5"/>
      <c r="AA410" s="5"/>
      <c r="AB410" s="5"/>
    </row>
    <row r="411" spans="26:28" x14ac:dyDescent="0.25">
      <c r="Z411" s="5"/>
      <c r="AA411" s="5"/>
      <c r="AB411" s="5"/>
    </row>
    <row r="412" spans="26:28" x14ac:dyDescent="0.25">
      <c r="Z412" s="5"/>
      <c r="AA412" s="5"/>
      <c r="AB412" s="5"/>
    </row>
    <row r="413" spans="26:28" x14ac:dyDescent="0.25">
      <c r="Z413" s="5"/>
      <c r="AA413" s="5"/>
      <c r="AB413" s="5"/>
    </row>
    <row r="414" spans="26:28" x14ac:dyDescent="0.25">
      <c r="Z414" s="5"/>
      <c r="AA414" s="5"/>
      <c r="AB414" s="5"/>
    </row>
    <row r="415" spans="26:28" x14ac:dyDescent="0.25">
      <c r="Z415" s="5"/>
      <c r="AA415" s="5"/>
      <c r="AB415" s="5"/>
    </row>
    <row r="416" spans="26:28" x14ac:dyDescent="0.25">
      <c r="Z416" s="5"/>
      <c r="AA416" s="5"/>
      <c r="AB416" s="5"/>
    </row>
    <row r="417" spans="26:28" x14ac:dyDescent="0.25">
      <c r="Z417" s="5"/>
      <c r="AA417" s="5"/>
      <c r="AB417" s="5"/>
    </row>
    <row r="418" spans="26:28" x14ac:dyDescent="0.25">
      <c r="Z418" s="5"/>
      <c r="AA418" s="5"/>
      <c r="AB418" s="5"/>
    </row>
    <row r="419" spans="26:28" x14ac:dyDescent="0.25">
      <c r="Z419" s="5"/>
      <c r="AA419" s="5"/>
      <c r="AB419" s="5"/>
    </row>
    <row r="420" spans="26:28" x14ac:dyDescent="0.25">
      <c r="Z420" s="5"/>
      <c r="AA420" s="5"/>
      <c r="AB420" s="5"/>
    </row>
    <row r="421" spans="26:28" x14ac:dyDescent="0.25">
      <c r="Z421" s="5"/>
      <c r="AA421" s="5"/>
      <c r="AB421" s="5"/>
    </row>
    <row r="422" spans="26:28" x14ac:dyDescent="0.25">
      <c r="Z422" s="5"/>
      <c r="AA422" s="5"/>
      <c r="AB422" s="5"/>
    </row>
    <row r="423" spans="26:28" x14ac:dyDescent="0.25">
      <c r="Z423" s="5"/>
      <c r="AA423" s="5"/>
      <c r="AB423" s="5"/>
    </row>
    <row r="424" spans="26:28" x14ac:dyDescent="0.25">
      <c r="Z424" s="5"/>
      <c r="AA424" s="5"/>
      <c r="AB424" s="5"/>
    </row>
    <row r="425" spans="26:28" x14ac:dyDescent="0.25">
      <c r="Z425" s="5"/>
      <c r="AA425" s="5"/>
      <c r="AB425" s="5"/>
    </row>
    <row r="426" spans="26:28" x14ac:dyDescent="0.25">
      <c r="Z426" s="5"/>
      <c r="AA426" s="5"/>
      <c r="AB426" s="5"/>
    </row>
    <row r="427" spans="26:28" x14ac:dyDescent="0.25">
      <c r="Z427" s="5"/>
      <c r="AA427" s="5"/>
      <c r="AB427" s="5"/>
    </row>
    <row r="428" spans="26:28" x14ac:dyDescent="0.25">
      <c r="Z428" s="5"/>
      <c r="AA428" s="5"/>
      <c r="AB428" s="5"/>
    </row>
    <row r="429" spans="26:28" x14ac:dyDescent="0.25">
      <c r="Z429" s="5"/>
      <c r="AA429" s="5"/>
      <c r="AB429" s="5"/>
    </row>
    <row r="430" spans="26:28" x14ac:dyDescent="0.25">
      <c r="Z430" s="5"/>
      <c r="AA430" s="5"/>
      <c r="AB430" s="5"/>
    </row>
    <row r="431" spans="26:28" x14ac:dyDescent="0.25">
      <c r="Z431" s="5"/>
      <c r="AA431" s="5"/>
      <c r="AB431" s="5"/>
    </row>
    <row r="432" spans="26:28" x14ac:dyDescent="0.25">
      <c r="Z432" s="5"/>
      <c r="AA432" s="5"/>
      <c r="AB432" s="5"/>
    </row>
    <row r="433" spans="26:28" x14ac:dyDescent="0.25">
      <c r="Z433" s="5"/>
      <c r="AA433" s="5"/>
      <c r="AB433" s="5"/>
    </row>
    <row r="434" spans="26:28" x14ac:dyDescent="0.25">
      <c r="Z434" s="5"/>
      <c r="AA434" s="5"/>
      <c r="AB434" s="5"/>
    </row>
    <row r="435" spans="26:28" x14ac:dyDescent="0.25">
      <c r="Z435" s="5"/>
      <c r="AA435" s="5"/>
      <c r="AB435" s="5"/>
    </row>
    <row r="436" spans="26:28" x14ac:dyDescent="0.25">
      <c r="Z436" s="5"/>
      <c r="AA436" s="5"/>
      <c r="AB436" s="5"/>
    </row>
    <row r="437" spans="26:28" x14ac:dyDescent="0.25">
      <c r="Z437" s="5"/>
      <c r="AA437" s="5"/>
      <c r="AB437" s="5"/>
    </row>
    <row r="438" spans="26:28" x14ac:dyDescent="0.25">
      <c r="Z438" s="5"/>
      <c r="AA438" s="5"/>
      <c r="AB438" s="5"/>
    </row>
    <row r="439" spans="26:28" x14ac:dyDescent="0.25">
      <c r="Z439" s="5"/>
      <c r="AA439" s="5"/>
      <c r="AB439" s="5"/>
    </row>
    <row r="440" spans="26:28" x14ac:dyDescent="0.25">
      <c r="Z440" s="5"/>
      <c r="AA440" s="5"/>
      <c r="AB440" s="5"/>
    </row>
    <row r="441" spans="26:28" x14ac:dyDescent="0.25">
      <c r="Z441" s="5"/>
      <c r="AA441" s="5"/>
      <c r="AB441" s="5"/>
    </row>
    <row r="442" spans="26:28" x14ac:dyDescent="0.25">
      <c r="Z442" s="5"/>
      <c r="AA442" s="5"/>
      <c r="AB442" s="5"/>
    </row>
    <row r="443" spans="26:28" x14ac:dyDescent="0.25">
      <c r="Z443" s="5"/>
      <c r="AA443" s="5"/>
      <c r="AB443" s="5"/>
    </row>
    <row r="444" spans="26:28" x14ac:dyDescent="0.25">
      <c r="Z444" s="5"/>
      <c r="AA444" s="5"/>
      <c r="AB444" s="5"/>
    </row>
    <row r="445" spans="26:28" x14ac:dyDescent="0.25">
      <c r="Z445" s="5"/>
      <c r="AA445" s="5"/>
      <c r="AB445" s="5"/>
    </row>
    <row r="446" spans="26:28" x14ac:dyDescent="0.25">
      <c r="Z446" s="5"/>
      <c r="AA446" s="5"/>
      <c r="AB446" s="5"/>
    </row>
    <row r="447" spans="26:28" x14ac:dyDescent="0.25">
      <c r="Z447" s="5"/>
      <c r="AA447" s="5"/>
      <c r="AB447" s="5"/>
    </row>
    <row r="448" spans="26:28" x14ac:dyDescent="0.25">
      <c r="Z448" s="5"/>
      <c r="AA448" s="5"/>
      <c r="AB448" s="5"/>
    </row>
    <row r="449" spans="26:28" x14ac:dyDescent="0.25">
      <c r="Z449" s="5"/>
      <c r="AA449" s="5"/>
      <c r="AB449" s="5"/>
    </row>
    <row r="450" spans="26:28" x14ac:dyDescent="0.25">
      <c r="Z450" s="5"/>
      <c r="AA450" s="5"/>
      <c r="AB450" s="5"/>
    </row>
    <row r="451" spans="26:28" x14ac:dyDescent="0.25">
      <c r="Z451" s="5"/>
      <c r="AA451" s="5"/>
      <c r="AB451" s="5"/>
    </row>
    <row r="452" spans="26:28" x14ac:dyDescent="0.25">
      <c r="Z452" s="5"/>
      <c r="AA452" s="5"/>
      <c r="AB452" s="5"/>
    </row>
    <row r="453" spans="26:28" x14ac:dyDescent="0.25">
      <c r="Z453" s="5"/>
      <c r="AA453" s="5"/>
      <c r="AB453" s="5"/>
    </row>
    <row r="454" spans="26:28" x14ac:dyDescent="0.25">
      <c r="Z454" s="5"/>
      <c r="AA454" s="5"/>
      <c r="AB454" s="5"/>
    </row>
    <row r="455" spans="26:28" x14ac:dyDescent="0.25">
      <c r="Z455" s="5"/>
      <c r="AA455" s="5"/>
      <c r="AB455" s="5"/>
    </row>
    <row r="456" spans="26:28" x14ac:dyDescent="0.25">
      <c r="Z456" s="5"/>
      <c r="AA456" s="5"/>
      <c r="AB456" s="5"/>
    </row>
    <row r="457" spans="26:28" x14ac:dyDescent="0.25">
      <c r="Z457" s="5"/>
      <c r="AA457" s="5"/>
      <c r="AB457" s="5"/>
    </row>
    <row r="458" spans="26:28" x14ac:dyDescent="0.25">
      <c r="Z458" s="5"/>
      <c r="AA458" s="5"/>
      <c r="AB458" s="5"/>
    </row>
    <row r="459" spans="26:28" x14ac:dyDescent="0.25">
      <c r="Z459" s="5"/>
      <c r="AA459" s="5"/>
      <c r="AB459" s="5"/>
    </row>
    <row r="460" spans="26:28" x14ac:dyDescent="0.25">
      <c r="Z460" s="5"/>
      <c r="AA460" s="5"/>
      <c r="AB460" s="5"/>
    </row>
    <row r="461" spans="26:28" x14ac:dyDescent="0.25">
      <c r="Z461" s="5"/>
      <c r="AA461" s="5"/>
      <c r="AB461" s="5"/>
    </row>
    <row r="462" spans="26:28" x14ac:dyDescent="0.25">
      <c r="Z462" s="5"/>
      <c r="AA462" s="5"/>
      <c r="AB462" s="5"/>
    </row>
    <row r="463" spans="26:28" x14ac:dyDescent="0.25">
      <c r="Z463" s="5"/>
      <c r="AA463" s="5"/>
      <c r="AB463" s="5"/>
    </row>
    <row r="464" spans="26:28" x14ac:dyDescent="0.25">
      <c r="Z464" s="5"/>
      <c r="AA464" s="5"/>
      <c r="AB464" s="5"/>
    </row>
    <row r="465" spans="26:28" x14ac:dyDescent="0.25">
      <c r="Z465" s="5"/>
      <c r="AA465" s="5"/>
      <c r="AB465" s="5"/>
    </row>
    <row r="466" spans="26:28" x14ac:dyDescent="0.25">
      <c r="Z466" s="5"/>
      <c r="AA466" s="5"/>
      <c r="AB466" s="5"/>
    </row>
    <row r="467" spans="26:28" x14ac:dyDescent="0.25">
      <c r="Z467" s="5"/>
      <c r="AA467" s="5"/>
      <c r="AB467" s="5"/>
    </row>
    <row r="468" spans="26:28" x14ac:dyDescent="0.25">
      <c r="Z468" s="5"/>
      <c r="AA468" s="5"/>
      <c r="AB468" s="5"/>
    </row>
    <row r="469" spans="26:28" x14ac:dyDescent="0.25">
      <c r="Z469" s="5"/>
      <c r="AA469" s="5"/>
      <c r="AB469" s="5"/>
    </row>
    <row r="470" spans="26:28" x14ac:dyDescent="0.25">
      <c r="Z470" s="5"/>
      <c r="AA470" s="5"/>
      <c r="AB470" s="5"/>
    </row>
    <row r="471" spans="26:28" x14ac:dyDescent="0.25">
      <c r="Z471" s="5"/>
      <c r="AA471" s="5"/>
      <c r="AB471" s="5"/>
    </row>
    <row r="472" spans="26:28" x14ac:dyDescent="0.25">
      <c r="Z472" s="5"/>
      <c r="AA472" s="5"/>
      <c r="AB472" s="5"/>
    </row>
    <row r="473" spans="26:28" x14ac:dyDescent="0.25">
      <c r="Z473" s="5"/>
      <c r="AA473" s="5"/>
      <c r="AB473" s="5"/>
    </row>
    <row r="474" spans="26:28" x14ac:dyDescent="0.25">
      <c r="Z474" s="5"/>
      <c r="AA474" s="5"/>
      <c r="AB474" s="5"/>
    </row>
    <row r="475" spans="26:28" x14ac:dyDescent="0.25">
      <c r="Z475" s="5"/>
      <c r="AA475" s="5"/>
      <c r="AB475" s="5"/>
    </row>
    <row r="476" spans="26:28" x14ac:dyDescent="0.25">
      <c r="Z476" s="5"/>
      <c r="AA476" s="5"/>
      <c r="AB476" s="5"/>
    </row>
    <row r="477" spans="26:28" x14ac:dyDescent="0.25">
      <c r="Z477" s="5"/>
      <c r="AA477" s="5"/>
      <c r="AB477" s="5"/>
    </row>
    <row r="478" spans="26:28" x14ac:dyDescent="0.25">
      <c r="Z478" s="5"/>
      <c r="AA478" s="5"/>
      <c r="AB478" s="5"/>
    </row>
    <row r="479" spans="26:28" x14ac:dyDescent="0.25">
      <c r="Z479" s="5"/>
      <c r="AA479" s="5"/>
      <c r="AB479" s="5"/>
    </row>
    <row r="480" spans="26:28" x14ac:dyDescent="0.25">
      <c r="Z480" s="5"/>
      <c r="AA480" s="5"/>
      <c r="AB480" s="5"/>
    </row>
    <row r="481" spans="26:28" x14ac:dyDescent="0.25">
      <c r="Z481" s="5"/>
      <c r="AA481" s="5"/>
      <c r="AB481" s="5"/>
    </row>
    <row r="482" spans="26:28" x14ac:dyDescent="0.25">
      <c r="Z482" s="5"/>
      <c r="AA482" s="5"/>
      <c r="AB482" s="5"/>
    </row>
    <row r="483" spans="26:28" x14ac:dyDescent="0.25">
      <c r="Z483" s="5"/>
      <c r="AA483" s="5"/>
      <c r="AB483" s="5"/>
    </row>
    <row r="484" spans="26:28" x14ac:dyDescent="0.25">
      <c r="Z484" s="5"/>
      <c r="AA484" s="5"/>
      <c r="AB484" s="5"/>
    </row>
    <row r="485" spans="26:28" x14ac:dyDescent="0.25">
      <c r="Z485" s="5"/>
      <c r="AA485" s="5"/>
      <c r="AB485" s="5"/>
    </row>
    <row r="486" spans="26:28" x14ac:dyDescent="0.25">
      <c r="Z486" s="5"/>
      <c r="AA486" s="5"/>
      <c r="AB486" s="5"/>
    </row>
    <row r="487" spans="26:28" x14ac:dyDescent="0.25">
      <c r="Z487" s="5"/>
      <c r="AA487" s="5"/>
      <c r="AB487" s="5"/>
    </row>
    <row r="488" spans="26:28" x14ac:dyDescent="0.25">
      <c r="Z488" s="5"/>
      <c r="AA488" s="5"/>
      <c r="AB488" s="5"/>
    </row>
    <row r="489" spans="26:28" x14ac:dyDescent="0.25">
      <c r="Z489" s="5"/>
      <c r="AA489" s="5"/>
      <c r="AB489" s="5"/>
    </row>
    <row r="490" spans="26:28" x14ac:dyDescent="0.25">
      <c r="Z490" s="5"/>
      <c r="AA490" s="5"/>
      <c r="AB490" s="5"/>
    </row>
    <row r="491" spans="26:28" x14ac:dyDescent="0.25">
      <c r="Z491" s="5"/>
      <c r="AA491" s="5"/>
      <c r="AB491" s="5"/>
    </row>
    <row r="492" spans="26:28" x14ac:dyDescent="0.25">
      <c r="Z492" s="5"/>
      <c r="AA492" s="5"/>
      <c r="AB492" s="5"/>
    </row>
    <row r="493" spans="26:28" x14ac:dyDescent="0.25">
      <c r="Z493" s="5"/>
      <c r="AA493" s="5"/>
      <c r="AB493" s="5"/>
    </row>
    <row r="494" spans="26:28" x14ac:dyDescent="0.25">
      <c r="Z494" s="5"/>
      <c r="AA494" s="5"/>
      <c r="AB494" s="5"/>
    </row>
    <row r="495" spans="26:28" x14ac:dyDescent="0.25">
      <c r="Z495" s="5"/>
      <c r="AA495" s="5"/>
      <c r="AB495" s="5"/>
    </row>
    <row r="496" spans="26:28" x14ac:dyDescent="0.25">
      <c r="Z496" s="5"/>
      <c r="AA496" s="5"/>
      <c r="AB496" s="5"/>
    </row>
    <row r="497" spans="26:28" x14ac:dyDescent="0.25">
      <c r="Z497" s="5"/>
      <c r="AA497" s="5"/>
      <c r="AB497" s="5"/>
    </row>
    <row r="498" spans="26:28" x14ac:dyDescent="0.25">
      <c r="Z498" s="5"/>
      <c r="AA498" s="5"/>
      <c r="AB498" s="5"/>
    </row>
    <row r="499" spans="26:28" x14ac:dyDescent="0.25">
      <c r="Z499" s="5"/>
      <c r="AA499" s="5"/>
      <c r="AB499" s="5"/>
    </row>
    <row r="500" spans="26:28" x14ac:dyDescent="0.25">
      <c r="Z500" s="5"/>
      <c r="AA500" s="5"/>
      <c r="AB500" s="5"/>
    </row>
    <row r="501" spans="26:28" x14ac:dyDescent="0.25">
      <c r="Z501" s="5"/>
      <c r="AA501" s="5"/>
      <c r="AB501" s="5"/>
    </row>
    <row r="502" spans="26:28" x14ac:dyDescent="0.25">
      <c r="Z502" s="5"/>
      <c r="AA502" s="5"/>
      <c r="AB502" s="5"/>
    </row>
    <row r="503" spans="26:28" x14ac:dyDescent="0.25">
      <c r="Z503" s="5"/>
      <c r="AA503" s="5"/>
      <c r="AB503" s="5"/>
    </row>
    <row r="504" spans="26:28" x14ac:dyDescent="0.25">
      <c r="Z504" s="5"/>
      <c r="AA504" s="5"/>
      <c r="AB504" s="5"/>
    </row>
    <row r="505" spans="26:28" x14ac:dyDescent="0.25">
      <c r="Z505" s="5"/>
      <c r="AA505" s="5"/>
      <c r="AB505" s="5"/>
    </row>
    <row r="506" spans="26:28" x14ac:dyDescent="0.25">
      <c r="Z506" s="5"/>
      <c r="AA506" s="5"/>
      <c r="AB506" s="5"/>
    </row>
    <row r="507" spans="26:28" x14ac:dyDescent="0.25">
      <c r="Z507" s="5"/>
      <c r="AA507" s="5"/>
      <c r="AB507" s="5"/>
    </row>
    <row r="508" spans="26:28" x14ac:dyDescent="0.25">
      <c r="Z508" s="5"/>
      <c r="AA508" s="5"/>
      <c r="AB508" s="5"/>
    </row>
    <row r="509" spans="26:28" x14ac:dyDescent="0.25">
      <c r="Z509" s="5"/>
      <c r="AA509" s="5"/>
      <c r="AB509" s="5"/>
    </row>
    <row r="510" spans="26:28" x14ac:dyDescent="0.25">
      <c r="Z510" s="5"/>
      <c r="AA510" s="5"/>
      <c r="AB510" s="5"/>
    </row>
    <row r="511" spans="26:28" x14ac:dyDescent="0.25">
      <c r="Z511" s="5"/>
      <c r="AA511" s="5"/>
      <c r="AB511" s="5"/>
    </row>
    <row r="512" spans="26:28" x14ac:dyDescent="0.25">
      <c r="Z512" s="5"/>
      <c r="AA512" s="5"/>
      <c r="AB512" s="5"/>
    </row>
    <row r="513" spans="26:28" x14ac:dyDescent="0.25">
      <c r="Z513" s="5"/>
      <c r="AA513" s="5"/>
      <c r="AB513" s="5"/>
    </row>
    <row r="514" spans="26:28" x14ac:dyDescent="0.25">
      <c r="Z514" s="5"/>
      <c r="AA514" s="5"/>
      <c r="AB514" s="5"/>
    </row>
    <row r="515" spans="26:28" x14ac:dyDescent="0.25">
      <c r="Z515" s="5"/>
      <c r="AA515" s="5"/>
      <c r="AB515" s="5"/>
    </row>
    <row r="516" spans="26:28" x14ac:dyDescent="0.25">
      <c r="Z516" s="5"/>
      <c r="AA516" s="5"/>
      <c r="AB516" s="5"/>
    </row>
    <row r="517" spans="26:28" x14ac:dyDescent="0.25">
      <c r="Z517" s="5"/>
      <c r="AA517" s="5"/>
      <c r="AB517" s="5"/>
    </row>
    <row r="518" spans="26:28" x14ac:dyDescent="0.25">
      <c r="Z518" s="5"/>
      <c r="AA518" s="5"/>
      <c r="AB518" s="5"/>
    </row>
    <row r="519" spans="26:28" x14ac:dyDescent="0.25">
      <c r="Z519" s="5"/>
      <c r="AA519" s="5"/>
      <c r="AB519" s="5"/>
    </row>
    <row r="520" spans="26:28" x14ac:dyDescent="0.25">
      <c r="Z520" s="5"/>
      <c r="AA520" s="5"/>
      <c r="AB520" s="5"/>
    </row>
    <row r="521" spans="26:28" x14ac:dyDescent="0.25">
      <c r="Z521" s="5"/>
      <c r="AA521" s="5"/>
      <c r="AB521" s="5"/>
    </row>
    <row r="522" spans="26:28" x14ac:dyDescent="0.25">
      <c r="Z522" s="5"/>
      <c r="AA522" s="5"/>
      <c r="AB522" s="5"/>
    </row>
    <row r="523" spans="26:28" x14ac:dyDescent="0.25">
      <c r="Z523" s="5"/>
      <c r="AA523" s="5"/>
      <c r="AB523" s="5"/>
    </row>
    <row r="524" spans="26:28" x14ac:dyDescent="0.25">
      <c r="Z524" s="5"/>
      <c r="AA524" s="5"/>
      <c r="AB524" s="5"/>
    </row>
    <row r="525" spans="26:28" x14ac:dyDescent="0.25">
      <c r="Z525" s="5"/>
      <c r="AA525" s="5"/>
      <c r="AB525" s="5"/>
    </row>
    <row r="526" spans="26:28" x14ac:dyDescent="0.25">
      <c r="Z526" s="5"/>
      <c r="AA526" s="5"/>
      <c r="AB526" s="5"/>
    </row>
    <row r="527" spans="26:28" x14ac:dyDescent="0.25">
      <c r="Z527" s="5"/>
      <c r="AA527" s="5"/>
      <c r="AB527" s="5"/>
    </row>
    <row r="528" spans="26:28" x14ac:dyDescent="0.25">
      <c r="Z528" s="5"/>
      <c r="AA528" s="5"/>
      <c r="AB528" s="5"/>
    </row>
    <row r="529" spans="26:28" x14ac:dyDescent="0.25">
      <c r="Z529" s="5"/>
      <c r="AA529" s="5"/>
      <c r="AB529" s="5"/>
    </row>
    <row r="530" spans="26:28" x14ac:dyDescent="0.25">
      <c r="Z530" s="5"/>
      <c r="AA530" s="5"/>
      <c r="AB530" s="5"/>
    </row>
    <row r="531" spans="26:28" x14ac:dyDescent="0.25">
      <c r="Z531" s="5"/>
      <c r="AA531" s="5"/>
      <c r="AB531" s="5"/>
    </row>
    <row r="532" spans="26:28" x14ac:dyDescent="0.25">
      <c r="Z532" s="5"/>
      <c r="AA532" s="5"/>
      <c r="AB532" s="5"/>
    </row>
    <row r="533" spans="26:28" x14ac:dyDescent="0.25">
      <c r="Z533" s="5"/>
      <c r="AA533" s="5"/>
      <c r="AB533" s="5"/>
    </row>
    <row r="534" spans="26:28" x14ac:dyDescent="0.25">
      <c r="Z534" s="5"/>
      <c r="AA534" s="5"/>
      <c r="AB534" s="5"/>
    </row>
    <row r="535" spans="26:28" x14ac:dyDescent="0.25">
      <c r="Z535" s="5"/>
      <c r="AA535" s="5"/>
      <c r="AB535" s="5"/>
    </row>
    <row r="536" spans="26:28" x14ac:dyDescent="0.25">
      <c r="Z536" s="5"/>
      <c r="AA536" s="5"/>
      <c r="AB536" s="5"/>
    </row>
    <row r="537" spans="26:28" x14ac:dyDescent="0.25">
      <c r="Z537" s="5"/>
      <c r="AA537" s="5"/>
      <c r="AB537" s="5"/>
    </row>
    <row r="538" spans="26:28" x14ac:dyDescent="0.25">
      <c r="Z538" s="5"/>
      <c r="AA538" s="5"/>
      <c r="AB538" s="5"/>
    </row>
    <row r="539" spans="26:28" x14ac:dyDescent="0.25">
      <c r="Z539" s="5"/>
      <c r="AA539" s="5"/>
      <c r="AB539" s="5"/>
    </row>
    <row r="540" spans="26:28" x14ac:dyDescent="0.25">
      <c r="Z540" s="5"/>
      <c r="AA540" s="5"/>
      <c r="AB540" s="5"/>
    </row>
    <row r="541" spans="26:28" x14ac:dyDescent="0.25">
      <c r="Z541" s="5"/>
      <c r="AA541" s="5"/>
      <c r="AB541" s="5"/>
    </row>
    <row r="542" spans="26:28" x14ac:dyDescent="0.25">
      <c r="Z542" s="5"/>
      <c r="AA542" s="5"/>
      <c r="AB542" s="5"/>
    </row>
    <row r="543" spans="26:28" x14ac:dyDescent="0.25">
      <c r="Z543" s="5"/>
      <c r="AA543" s="5"/>
      <c r="AB543" s="5"/>
    </row>
    <row r="544" spans="26:28" x14ac:dyDescent="0.25">
      <c r="Z544" s="5"/>
      <c r="AA544" s="5"/>
      <c r="AB544" s="5"/>
    </row>
    <row r="545" spans="26:28" x14ac:dyDescent="0.25">
      <c r="Z545" s="5"/>
      <c r="AA545" s="5"/>
      <c r="AB545" s="5"/>
    </row>
    <row r="546" spans="26:28" x14ac:dyDescent="0.25">
      <c r="Z546" s="5"/>
      <c r="AA546" s="5"/>
      <c r="AB546" s="5"/>
    </row>
    <row r="547" spans="26:28" x14ac:dyDescent="0.25">
      <c r="Z547" s="5"/>
      <c r="AA547" s="5"/>
      <c r="AB547" s="5"/>
    </row>
    <row r="548" spans="26:28" x14ac:dyDescent="0.25">
      <c r="Z548" s="5"/>
      <c r="AA548" s="5"/>
      <c r="AB548" s="5"/>
    </row>
    <row r="549" spans="26:28" x14ac:dyDescent="0.25">
      <c r="Z549" s="5"/>
      <c r="AA549" s="5"/>
      <c r="AB549" s="5"/>
    </row>
    <row r="550" spans="26:28" x14ac:dyDescent="0.25">
      <c r="Z550" s="5"/>
      <c r="AA550" s="5"/>
      <c r="AB550" s="5"/>
    </row>
    <row r="551" spans="26:28" x14ac:dyDescent="0.25">
      <c r="Z551" s="5"/>
      <c r="AA551" s="5"/>
      <c r="AB551" s="5"/>
    </row>
    <row r="552" spans="26:28" x14ac:dyDescent="0.25">
      <c r="Z552" s="5"/>
      <c r="AA552" s="5"/>
      <c r="AB552" s="5"/>
    </row>
    <row r="553" spans="26:28" x14ac:dyDescent="0.25">
      <c r="Z553" s="5"/>
      <c r="AA553" s="5"/>
      <c r="AB553" s="5"/>
    </row>
    <row r="554" spans="26:28" x14ac:dyDescent="0.25">
      <c r="Z554" s="5"/>
      <c r="AA554" s="5"/>
      <c r="AB554" s="5"/>
    </row>
    <row r="555" spans="26:28" x14ac:dyDescent="0.25">
      <c r="Z555" s="5"/>
      <c r="AA555" s="5"/>
      <c r="AB555" s="5"/>
    </row>
    <row r="556" spans="26:28" x14ac:dyDescent="0.25">
      <c r="Z556" s="5"/>
      <c r="AA556" s="5"/>
      <c r="AB556" s="5"/>
    </row>
    <row r="557" spans="26:28" x14ac:dyDescent="0.25">
      <c r="Z557" s="5"/>
      <c r="AA557" s="5"/>
      <c r="AB557" s="5"/>
    </row>
    <row r="558" spans="26:28" x14ac:dyDescent="0.25">
      <c r="Z558" s="5"/>
      <c r="AA558" s="5"/>
      <c r="AB558" s="5"/>
    </row>
    <row r="559" spans="26:28" x14ac:dyDescent="0.25">
      <c r="Z559" s="5"/>
      <c r="AA559" s="5"/>
      <c r="AB559" s="5"/>
    </row>
    <row r="560" spans="26:28" x14ac:dyDescent="0.25">
      <c r="Z560" s="5"/>
      <c r="AA560" s="5"/>
      <c r="AB560" s="5"/>
    </row>
    <row r="561" spans="26:28" x14ac:dyDescent="0.25">
      <c r="Z561" s="5"/>
      <c r="AA561" s="5"/>
      <c r="AB561" s="5"/>
    </row>
    <row r="562" spans="26:28" x14ac:dyDescent="0.25">
      <c r="Z562" s="5"/>
      <c r="AA562" s="5"/>
      <c r="AB562" s="5"/>
    </row>
    <row r="563" spans="26:28" x14ac:dyDescent="0.25">
      <c r="Z563" s="5"/>
      <c r="AA563" s="5"/>
      <c r="AB563" s="5"/>
    </row>
    <row r="564" spans="26:28" x14ac:dyDescent="0.25">
      <c r="Z564" s="5"/>
      <c r="AA564" s="5"/>
      <c r="AB564" s="5"/>
    </row>
    <row r="565" spans="26:28" x14ac:dyDescent="0.25">
      <c r="Z565" s="5"/>
      <c r="AA565" s="5"/>
      <c r="AB565" s="5"/>
    </row>
    <row r="566" spans="26:28" x14ac:dyDescent="0.25">
      <c r="Z566" s="5"/>
      <c r="AA566" s="5"/>
      <c r="AB566" s="5"/>
    </row>
    <row r="567" spans="26:28" x14ac:dyDescent="0.25">
      <c r="Z567" s="5"/>
      <c r="AA567" s="5"/>
      <c r="AB567" s="5"/>
    </row>
    <row r="568" spans="26:28" x14ac:dyDescent="0.25">
      <c r="Z568" s="5"/>
      <c r="AA568" s="5"/>
      <c r="AB568" s="5"/>
    </row>
    <row r="569" spans="26:28" x14ac:dyDescent="0.25">
      <c r="Z569" s="5"/>
      <c r="AA569" s="5"/>
      <c r="AB569" s="5"/>
    </row>
    <row r="570" spans="26:28" x14ac:dyDescent="0.25">
      <c r="Z570" s="5"/>
      <c r="AA570" s="5"/>
      <c r="AB570" s="5"/>
    </row>
    <row r="571" spans="26:28" x14ac:dyDescent="0.25">
      <c r="Z571" s="5"/>
      <c r="AA571" s="5"/>
      <c r="AB571" s="5"/>
    </row>
    <row r="572" spans="26:28" x14ac:dyDescent="0.25">
      <c r="Z572" s="5"/>
      <c r="AA572" s="5"/>
      <c r="AB572" s="5"/>
    </row>
    <row r="573" spans="26:28" x14ac:dyDescent="0.25">
      <c r="Z573" s="5"/>
      <c r="AA573" s="5"/>
      <c r="AB573" s="5"/>
    </row>
    <row r="574" spans="26:28" x14ac:dyDescent="0.25">
      <c r="Z574" s="5"/>
      <c r="AA574" s="5"/>
      <c r="AB574" s="5"/>
    </row>
    <row r="575" spans="26:28" x14ac:dyDescent="0.25">
      <c r="Z575" s="5"/>
      <c r="AA575" s="5"/>
      <c r="AB575" s="5"/>
    </row>
    <row r="576" spans="26:28" x14ac:dyDescent="0.25">
      <c r="Z576" s="5"/>
      <c r="AA576" s="5"/>
      <c r="AB576" s="5"/>
    </row>
    <row r="577" spans="26:28" x14ac:dyDescent="0.25">
      <c r="Z577" s="5"/>
      <c r="AA577" s="5"/>
      <c r="AB577" s="5"/>
    </row>
    <row r="578" spans="26:28" x14ac:dyDescent="0.25">
      <c r="Z578" s="5"/>
      <c r="AA578" s="5"/>
      <c r="AB578" s="5"/>
    </row>
    <row r="579" spans="26:28" x14ac:dyDescent="0.25">
      <c r="Z579" s="5"/>
      <c r="AA579" s="5"/>
      <c r="AB579" s="5"/>
    </row>
    <row r="580" spans="26:28" x14ac:dyDescent="0.25">
      <c r="Z580" s="5"/>
      <c r="AA580" s="5"/>
      <c r="AB580" s="5"/>
    </row>
    <row r="581" spans="26:28" x14ac:dyDescent="0.25">
      <c r="Z581" s="5"/>
      <c r="AA581" s="5"/>
      <c r="AB581" s="5"/>
    </row>
    <row r="582" spans="26:28" x14ac:dyDescent="0.25">
      <c r="Z582" s="5"/>
      <c r="AA582" s="5"/>
      <c r="AB582" s="5"/>
    </row>
    <row r="583" spans="26:28" x14ac:dyDescent="0.25">
      <c r="Z583" s="5"/>
      <c r="AA583" s="5"/>
      <c r="AB583" s="5"/>
    </row>
    <row r="584" spans="26:28" x14ac:dyDescent="0.25">
      <c r="Z584" s="5"/>
      <c r="AA584" s="5"/>
      <c r="AB584" s="5"/>
    </row>
    <row r="585" spans="26:28" x14ac:dyDescent="0.25">
      <c r="Z585" s="5"/>
      <c r="AA585" s="5"/>
      <c r="AB585" s="5"/>
    </row>
    <row r="586" spans="26:28" x14ac:dyDescent="0.25">
      <c r="Z586" s="5"/>
      <c r="AA586" s="5"/>
      <c r="AB586" s="5"/>
    </row>
    <row r="587" spans="26:28" x14ac:dyDescent="0.25">
      <c r="Z587" s="5"/>
      <c r="AA587" s="5"/>
      <c r="AB587" s="5"/>
    </row>
    <row r="588" spans="26:28" x14ac:dyDescent="0.25">
      <c r="Z588" s="5"/>
      <c r="AA588" s="5"/>
      <c r="AB588" s="5"/>
    </row>
    <row r="589" spans="26:28" x14ac:dyDescent="0.25">
      <c r="Z589" s="5"/>
      <c r="AA589" s="5"/>
      <c r="AB589" s="5"/>
    </row>
    <row r="590" spans="26:28" x14ac:dyDescent="0.25">
      <c r="Z590" s="5"/>
      <c r="AA590" s="5"/>
      <c r="AB590" s="5"/>
    </row>
    <row r="591" spans="26:28" x14ac:dyDescent="0.25">
      <c r="Z591" s="5"/>
      <c r="AA591" s="5"/>
      <c r="AB591" s="5"/>
    </row>
    <row r="592" spans="26:28" x14ac:dyDescent="0.25">
      <c r="Z592" s="5"/>
      <c r="AA592" s="5"/>
      <c r="AB592" s="5"/>
    </row>
    <row r="593" spans="26:28" x14ac:dyDescent="0.25">
      <c r="Z593" s="5"/>
      <c r="AA593" s="5"/>
      <c r="AB593" s="5"/>
    </row>
    <row r="594" spans="26:28" x14ac:dyDescent="0.25">
      <c r="Z594" s="5"/>
      <c r="AA594" s="5"/>
      <c r="AB594" s="5"/>
    </row>
    <row r="595" spans="26:28" x14ac:dyDescent="0.25">
      <c r="Z595" s="5"/>
      <c r="AA595" s="5"/>
      <c r="AB595" s="5"/>
    </row>
    <row r="596" spans="26:28" x14ac:dyDescent="0.25">
      <c r="Z596" s="5"/>
      <c r="AA596" s="5"/>
      <c r="AB596" s="5"/>
    </row>
    <row r="597" spans="26:28" x14ac:dyDescent="0.25">
      <c r="Z597" s="5"/>
      <c r="AA597" s="5"/>
      <c r="AB597" s="5"/>
    </row>
    <row r="598" spans="26:28" x14ac:dyDescent="0.25">
      <c r="Z598" s="5"/>
      <c r="AA598" s="5"/>
      <c r="AB598" s="5"/>
    </row>
    <row r="599" spans="26:28" x14ac:dyDescent="0.25">
      <c r="Z599" s="5"/>
      <c r="AA599" s="5"/>
      <c r="AB599" s="5"/>
    </row>
    <row r="600" spans="26:28" x14ac:dyDescent="0.25">
      <c r="Z600" s="5"/>
      <c r="AA600" s="5"/>
      <c r="AB600" s="5"/>
    </row>
    <row r="601" spans="26:28" x14ac:dyDescent="0.25">
      <c r="Z601" s="5"/>
      <c r="AA601" s="5"/>
      <c r="AB601" s="5"/>
    </row>
    <row r="602" spans="26:28" x14ac:dyDescent="0.25">
      <c r="Z602" s="5"/>
      <c r="AA602" s="5"/>
      <c r="AB602" s="5"/>
    </row>
    <row r="603" spans="26:28" x14ac:dyDescent="0.25">
      <c r="Z603" s="5"/>
      <c r="AA603" s="5"/>
      <c r="AB603" s="5"/>
    </row>
    <row r="604" spans="26:28" x14ac:dyDescent="0.25">
      <c r="Z604" s="5"/>
      <c r="AA604" s="5"/>
      <c r="AB604" s="5"/>
    </row>
    <row r="605" spans="26:28" x14ac:dyDescent="0.25">
      <c r="Z605" s="5"/>
      <c r="AA605" s="5"/>
      <c r="AB605" s="5"/>
    </row>
    <row r="606" spans="26:28" x14ac:dyDescent="0.25">
      <c r="Z606" s="5"/>
      <c r="AA606" s="5"/>
      <c r="AB606" s="5"/>
    </row>
    <row r="607" spans="26:28" x14ac:dyDescent="0.25">
      <c r="Z607" s="5"/>
      <c r="AA607" s="5"/>
      <c r="AB607" s="5"/>
    </row>
    <row r="608" spans="26:28" x14ac:dyDescent="0.25">
      <c r="Z608" s="5"/>
      <c r="AA608" s="5"/>
      <c r="AB608" s="5"/>
    </row>
    <row r="609" spans="26:28" x14ac:dyDescent="0.25">
      <c r="Z609" s="5"/>
      <c r="AA609" s="5"/>
      <c r="AB609" s="5"/>
    </row>
    <row r="610" spans="26:28" x14ac:dyDescent="0.25">
      <c r="Z610" s="5"/>
      <c r="AA610" s="5"/>
      <c r="AB610" s="5"/>
    </row>
    <row r="611" spans="26:28" x14ac:dyDescent="0.25">
      <c r="Z611" s="5"/>
      <c r="AA611" s="5"/>
      <c r="AB611" s="5"/>
    </row>
    <row r="612" spans="26:28" x14ac:dyDescent="0.25">
      <c r="Z612" s="5"/>
      <c r="AA612" s="5"/>
      <c r="AB612" s="5"/>
    </row>
    <row r="613" spans="26:28" x14ac:dyDescent="0.25">
      <c r="Z613" s="5"/>
      <c r="AA613" s="5"/>
      <c r="AB613" s="5"/>
    </row>
    <row r="614" spans="26:28" x14ac:dyDescent="0.25">
      <c r="Z614" s="5"/>
      <c r="AA614" s="5"/>
      <c r="AB614" s="5"/>
    </row>
    <row r="615" spans="26:28" x14ac:dyDescent="0.25">
      <c r="Z615" s="5"/>
      <c r="AA615" s="5"/>
      <c r="AB615" s="5"/>
    </row>
    <row r="616" spans="26:28" x14ac:dyDescent="0.25">
      <c r="Z616" s="5"/>
      <c r="AA616" s="5"/>
      <c r="AB616" s="5"/>
    </row>
    <row r="617" spans="26:28" x14ac:dyDescent="0.25">
      <c r="Z617" s="5"/>
      <c r="AA617" s="5"/>
      <c r="AB617" s="5"/>
    </row>
    <row r="618" spans="26:28" x14ac:dyDescent="0.25">
      <c r="Z618" s="5"/>
      <c r="AA618" s="5"/>
      <c r="AB618" s="5"/>
    </row>
    <row r="619" spans="26:28" x14ac:dyDescent="0.25">
      <c r="Z619" s="5"/>
      <c r="AA619" s="5"/>
      <c r="AB619" s="5"/>
    </row>
    <row r="620" spans="26:28" x14ac:dyDescent="0.25">
      <c r="Z620" s="5"/>
      <c r="AA620" s="5"/>
      <c r="AB620" s="5"/>
    </row>
    <row r="621" spans="26:28" x14ac:dyDescent="0.25">
      <c r="Z621" s="5"/>
      <c r="AA621" s="5"/>
      <c r="AB621" s="5"/>
    </row>
    <row r="622" spans="26:28" x14ac:dyDescent="0.25">
      <c r="Z622" s="5"/>
      <c r="AA622" s="5"/>
      <c r="AB622" s="5"/>
    </row>
    <row r="623" spans="26:28" x14ac:dyDescent="0.25">
      <c r="Z623" s="5"/>
      <c r="AA623" s="5"/>
      <c r="AB623" s="5"/>
    </row>
    <row r="624" spans="26:28" x14ac:dyDescent="0.25">
      <c r="Z624" s="5"/>
      <c r="AA624" s="5"/>
      <c r="AB624" s="5"/>
    </row>
    <row r="625" spans="26:28" x14ac:dyDescent="0.25">
      <c r="Z625" s="5"/>
      <c r="AA625" s="5"/>
      <c r="AB625" s="5"/>
    </row>
    <row r="626" spans="26:28" x14ac:dyDescent="0.25">
      <c r="Z626" s="5"/>
      <c r="AA626" s="5"/>
      <c r="AB626" s="5"/>
    </row>
    <row r="627" spans="26:28" x14ac:dyDescent="0.25">
      <c r="Z627" s="5"/>
      <c r="AA627" s="5"/>
      <c r="AB627" s="5"/>
    </row>
    <row r="628" spans="26:28" x14ac:dyDescent="0.25">
      <c r="Z628" s="5"/>
      <c r="AA628" s="5"/>
      <c r="AB628" s="5"/>
    </row>
    <row r="629" spans="26:28" x14ac:dyDescent="0.25">
      <c r="Z629" s="5"/>
      <c r="AA629" s="5"/>
      <c r="AB629" s="5"/>
    </row>
    <row r="630" spans="26:28" x14ac:dyDescent="0.25">
      <c r="Z630" s="5"/>
      <c r="AA630" s="5"/>
      <c r="AB630" s="5"/>
    </row>
    <row r="631" spans="26:28" x14ac:dyDescent="0.25">
      <c r="Z631" s="5"/>
      <c r="AA631" s="5"/>
      <c r="AB631" s="5"/>
    </row>
    <row r="632" spans="26:28" x14ac:dyDescent="0.25">
      <c r="Z632" s="5"/>
      <c r="AA632" s="5"/>
      <c r="AB632" s="5"/>
    </row>
    <row r="633" spans="26:28" x14ac:dyDescent="0.25">
      <c r="Z633" s="5"/>
      <c r="AA633" s="5"/>
      <c r="AB633" s="5"/>
    </row>
    <row r="634" spans="26:28" x14ac:dyDescent="0.25">
      <c r="Z634" s="5"/>
      <c r="AA634" s="5"/>
      <c r="AB634" s="5"/>
    </row>
    <row r="635" spans="26:28" x14ac:dyDescent="0.25">
      <c r="Z635" s="5"/>
      <c r="AA635" s="5"/>
      <c r="AB635" s="5"/>
    </row>
    <row r="636" spans="26:28" x14ac:dyDescent="0.25">
      <c r="Z636" s="5"/>
      <c r="AA636" s="5"/>
      <c r="AB636" s="5"/>
    </row>
    <row r="637" spans="26:28" x14ac:dyDescent="0.25">
      <c r="Z637" s="5"/>
      <c r="AA637" s="5"/>
      <c r="AB637" s="5"/>
    </row>
    <row r="638" spans="26:28" x14ac:dyDescent="0.25">
      <c r="Z638" s="5"/>
      <c r="AA638" s="5"/>
      <c r="AB638" s="5"/>
    </row>
    <row r="639" spans="26:28" x14ac:dyDescent="0.25">
      <c r="Z639" s="5"/>
      <c r="AA639" s="5"/>
      <c r="AB639" s="5"/>
    </row>
    <row r="640" spans="26:28" x14ac:dyDescent="0.25">
      <c r="Z640" s="5"/>
      <c r="AA640" s="5"/>
      <c r="AB640" s="5"/>
    </row>
    <row r="641" spans="26:28" x14ac:dyDescent="0.25">
      <c r="Z641" s="5"/>
      <c r="AA641" s="5"/>
      <c r="AB641" s="5"/>
    </row>
    <row r="642" spans="26:28" x14ac:dyDescent="0.25">
      <c r="Z642" s="5"/>
      <c r="AA642" s="5"/>
      <c r="AB642" s="5"/>
    </row>
    <row r="643" spans="26:28" x14ac:dyDescent="0.25">
      <c r="Z643" s="5"/>
      <c r="AA643" s="5"/>
      <c r="AB643" s="5"/>
    </row>
    <row r="644" spans="26:28" x14ac:dyDescent="0.25">
      <c r="Z644" s="5"/>
      <c r="AA644" s="5"/>
      <c r="AB644" s="5"/>
    </row>
    <row r="645" spans="26:28" x14ac:dyDescent="0.25">
      <c r="Z645" s="5"/>
      <c r="AA645" s="5"/>
      <c r="AB645" s="5"/>
    </row>
    <row r="646" spans="26:28" x14ac:dyDescent="0.25">
      <c r="Z646" s="5"/>
      <c r="AA646" s="5"/>
      <c r="AB646" s="5"/>
    </row>
    <row r="647" spans="26:28" x14ac:dyDescent="0.25">
      <c r="Z647" s="5"/>
      <c r="AA647" s="5"/>
      <c r="AB647" s="5"/>
    </row>
    <row r="648" spans="26:28" x14ac:dyDescent="0.25">
      <c r="Z648" s="5"/>
      <c r="AA648" s="5"/>
      <c r="AB648" s="5"/>
    </row>
    <row r="649" spans="26:28" x14ac:dyDescent="0.25">
      <c r="Z649" s="5"/>
      <c r="AA649" s="5"/>
      <c r="AB649" s="5"/>
    </row>
    <row r="650" spans="26:28" x14ac:dyDescent="0.25">
      <c r="Z650" s="5"/>
      <c r="AA650" s="5"/>
      <c r="AB650" s="5"/>
    </row>
    <row r="651" spans="26:28" x14ac:dyDescent="0.25">
      <c r="Z651" s="5"/>
      <c r="AA651" s="5"/>
      <c r="AB651" s="5"/>
    </row>
    <row r="652" spans="26:28" x14ac:dyDescent="0.25">
      <c r="Z652" s="5"/>
      <c r="AA652" s="5"/>
      <c r="AB652" s="5"/>
    </row>
    <row r="653" spans="26:28" x14ac:dyDescent="0.25">
      <c r="Z653" s="5"/>
      <c r="AA653" s="5"/>
      <c r="AB653" s="5"/>
    </row>
    <row r="654" spans="26:28" x14ac:dyDescent="0.25">
      <c r="Z654" s="5"/>
      <c r="AA654" s="5"/>
      <c r="AB654" s="5"/>
    </row>
    <row r="655" spans="26:28" x14ac:dyDescent="0.25">
      <c r="Z655" s="5"/>
      <c r="AA655" s="5"/>
      <c r="AB655" s="5"/>
    </row>
    <row r="656" spans="26:28" x14ac:dyDescent="0.25">
      <c r="Z656" s="5"/>
      <c r="AA656" s="5"/>
      <c r="AB656" s="5"/>
    </row>
    <row r="657" spans="26:28" x14ac:dyDescent="0.25">
      <c r="Z657" s="5"/>
      <c r="AA657" s="5"/>
      <c r="AB657" s="5"/>
    </row>
    <row r="658" spans="26:28" x14ac:dyDescent="0.25">
      <c r="Z658" s="5"/>
      <c r="AA658" s="5"/>
      <c r="AB658" s="5"/>
    </row>
    <row r="659" spans="26:28" x14ac:dyDescent="0.25">
      <c r="Z659" s="5"/>
      <c r="AA659" s="5"/>
      <c r="AB659" s="5"/>
    </row>
    <row r="660" spans="26:28" x14ac:dyDescent="0.25">
      <c r="Z660" s="5"/>
      <c r="AA660" s="5"/>
      <c r="AB660" s="5"/>
    </row>
    <row r="661" spans="26:28" x14ac:dyDescent="0.25">
      <c r="Z661" s="5"/>
      <c r="AA661" s="5"/>
      <c r="AB661" s="5"/>
    </row>
    <row r="662" spans="26:28" x14ac:dyDescent="0.25">
      <c r="Z662" s="5"/>
      <c r="AA662" s="5"/>
      <c r="AB662" s="5"/>
    </row>
    <row r="663" spans="26:28" x14ac:dyDescent="0.25">
      <c r="Z663" s="5"/>
      <c r="AA663" s="5"/>
      <c r="AB663" s="5"/>
    </row>
    <row r="664" spans="26:28" x14ac:dyDescent="0.25">
      <c r="Z664" s="5"/>
      <c r="AA664" s="5"/>
      <c r="AB664" s="5"/>
    </row>
    <row r="665" spans="26:28" x14ac:dyDescent="0.25">
      <c r="Z665" s="5"/>
      <c r="AA665" s="5"/>
      <c r="AB665" s="5"/>
    </row>
    <row r="666" spans="26:28" x14ac:dyDescent="0.25">
      <c r="Z666" s="5"/>
      <c r="AA666" s="5"/>
      <c r="AB666" s="5"/>
    </row>
    <row r="667" spans="26:28" x14ac:dyDescent="0.25">
      <c r="Z667" s="5"/>
      <c r="AA667" s="5"/>
      <c r="AB667" s="5"/>
    </row>
    <row r="668" spans="26:28" x14ac:dyDescent="0.25">
      <c r="Z668" s="5"/>
      <c r="AA668" s="5"/>
      <c r="AB668" s="5"/>
    </row>
    <row r="669" spans="26:28" x14ac:dyDescent="0.25">
      <c r="Z669" s="5"/>
      <c r="AA669" s="5"/>
      <c r="AB669" s="5"/>
    </row>
    <row r="670" spans="26:28" x14ac:dyDescent="0.25">
      <c r="Z670" s="5"/>
      <c r="AA670" s="5"/>
      <c r="AB670" s="5"/>
    </row>
    <row r="671" spans="26:28" x14ac:dyDescent="0.25">
      <c r="Z671" s="5"/>
      <c r="AA671" s="5"/>
      <c r="AB671" s="5"/>
    </row>
    <row r="672" spans="26:28" x14ac:dyDescent="0.25">
      <c r="Z672" s="5"/>
      <c r="AA672" s="5"/>
      <c r="AB672" s="5"/>
    </row>
    <row r="673" spans="26:28" x14ac:dyDescent="0.25">
      <c r="Z673" s="5"/>
      <c r="AA673" s="5"/>
      <c r="AB673" s="5"/>
    </row>
    <row r="674" spans="26:28" x14ac:dyDescent="0.25">
      <c r="Z674" s="5"/>
      <c r="AA674" s="5"/>
      <c r="AB674" s="5"/>
    </row>
    <row r="675" spans="26:28" x14ac:dyDescent="0.25">
      <c r="Z675" s="5"/>
      <c r="AA675" s="5"/>
      <c r="AB675" s="5"/>
    </row>
    <row r="676" spans="26:28" x14ac:dyDescent="0.25">
      <c r="Z676" s="5"/>
      <c r="AA676" s="5"/>
      <c r="AB676" s="5"/>
    </row>
    <row r="677" spans="26:28" x14ac:dyDescent="0.25">
      <c r="Z677" s="5"/>
      <c r="AA677" s="5"/>
      <c r="AB677" s="5"/>
    </row>
    <row r="678" spans="26:28" x14ac:dyDescent="0.25">
      <c r="Z678" s="5"/>
      <c r="AA678" s="5"/>
      <c r="AB678" s="5"/>
    </row>
    <row r="679" spans="26:28" x14ac:dyDescent="0.25">
      <c r="Z679" s="5"/>
      <c r="AA679" s="5"/>
      <c r="AB679" s="5"/>
    </row>
    <row r="680" spans="26:28" x14ac:dyDescent="0.25">
      <c r="Z680" s="5"/>
      <c r="AA680" s="5"/>
      <c r="AB680" s="5"/>
    </row>
    <row r="681" spans="26:28" x14ac:dyDescent="0.25">
      <c r="Z681" s="5"/>
      <c r="AA681" s="5"/>
      <c r="AB681" s="5"/>
    </row>
    <row r="682" spans="26:28" x14ac:dyDescent="0.25">
      <c r="Z682" s="5"/>
      <c r="AA682" s="5"/>
      <c r="AB682" s="5"/>
    </row>
    <row r="683" spans="26:28" x14ac:dyDescent="0.25">
      <c r="Z683" s="5"/>
      <c r="AA683" s="5"/>
      <c r="AB683" s="5"/>
    </row>
    <row r="684" spans="26:28" x14ac:dyDescent="0.25">
      <c r="Z684" s="5"/>
      <c r="AA684" s="5"/>
      <c r="AB684" s="5"/>
    </row>
    <row r="685" spans="26:28" x14ac:dyDescent="0.25">
      <c r="Z685" s="5"/>
      <c r="AA685" s="5"/>
      <c r="AB685" s="5"/>
    </row>
    <row r="686" spans="26:28" x14ac:dyDescent="0.25">
      <c r="Z686" s="5"/>
      <c r="AA686" s="5"/>
      <c r="AB686" s="5"/>
    </row>
    <row r="687" spans="26:28" x14ac:dyDescent="0.25">
      <c r="Z687" s="5"/>
      <c r="AA687" s="5"/>
      <c r="AB687" s="5"/>
    </row>
    <row r="688" spans="26:28" x14ac:dyDescent="0.25">
      <c r="Z688" s="5"/>
      <c r="AA688" s="5"/>
      <c r="AB688" s="5"/>
    </row>
    <row r="689" spans="26:28" x14ac:dyDescent="0.25">
      <c r="Z689" s="5"/>
      <c r="AA689" s="5"/>
      <c r="AB689" s="5"/>
    </row>
    <row r="690" spans="26:28" x14ac:dyDescent="0.25">
      <c r="Z690" s="5"/>
      <c r="AA690" s="5"/>
      <c r="AB690" s="5"/>
    </row>
    <row r="691" spans="26:28" x14ac:dyDescent="0.25">
      <c r="Z691" s="5"/>
      <c r="AA691" s="5"/>
      <c r="AB691" s="5"/>
    </row>
    <row r="692" spans="26:28" x14ac:dyDescent="0.25">
      <c r="Z692" s="5"/>
      <c r="AA692" s="5"/>
      <c r="AB692" s="5"/>
    </row>
    <row r="693" spans="26:28" x14ac:dyDescent="0.25">
      <c r="Z693" s="5"/>
      <c r="AA693" s="5"/>
      <c r="AB693" s="5"/>
    </row>
    <row r="694" spans="26:28" x14ac:dyDescent="0.25">
      <c r="Z694" s="5"/>
      <c r="AA694" s="5"/>
      <c r="AB694" s="5"/>
    </row>
    <row r="695" spans="26:28" x14ac:dyDescent="0.25">
      <c r="Z695" s="5"/>
      <c r="AA695" s="5"/>
      <c r="AB695" s="5"/>
    </row>
    <row r="696" spans="26:28" x14ac:dyDescent="0.25">
      <c r="Z696" s="5"/>
      <c r="AA696" s="5"/>
      <c r="AB696" s="5"/>
    </row>
    <row r="697" spans="26:28" x14ac:dyDescent="0.25">
      <c r="Z697" s="5"/>
      <c r="AA697" s="5"/>
      <c r="AB697" s="5"/>
    </row>
    <row r="698" spans="26:28" x14ac:dyDescent="0.25">
      <c r="Z698" s="5"/>
      <c r="AA698" s="5"/>
      <c r="AB698" s="5"/>
    </row>
    <row r="699" spans="26:28" x14ac:dyDescent="0.25">
      <c r="Z699" s="5"/>
      <c r="AA699" s="5"/>
      <c r="AB699" s="5"/>
    </row>
    <row r="700" spans="26:28" x14ac:dyDescent="0.25">
      <c r="Z700" s="5"/>
      <c r="AA700" s="5"/>
      <c r="AB700" s="5"/>
    </row>
    <row r="701" spans="26:28" x14ac:dyDescent="0.25">
      <c r="Z701" s="5"/>
      <c r="AA701" s="5"/>
      <c r="AB701" s="5"/>
    </row>
    <row r="702" spans="26:28" x14ac:dyDescent="0.25">
      <c r="Z702" s="5"/>
      <c r="AA702" s="5"/>
      <c r="AB702" s="5"/>
    </row>
    <row r="703" spans="26:28" x14ac:dyDescent="0.25">
      <c r="Z703" s="5"/>
      <c r="AA703" s="5"/>
      <c r="AB703" s="5"/>
    </row>
    <row r="704" spans="26:28" x14ac:dyDescent="0.25">
      <c r="Z704" s="5"/>
      <c r="AA704" s="5"/>
      <c r="AB704" s="5"/>
    </row>
    <row r="705" spans="26:28" x14ac:dyDescent="0.25">
      <c r="Z705" s="5"/>
      <c r="AA705" s="5"/>
      <c r="AB705" s="5"/>
    </row>
    <row r="706" spans="26:28" x14ac:dyDescent="0.25">
      <c r="Z706" s="5"/>
      <c r="AA706" s="5"/>
      <c r="AB706" s="5"/>
    </row>
    <row r="707" spans="26:28" x14ac:dyDescent="0.25">
      <c r="Z707" s="5"/>
      <c r="AA707" s="5"/>
      <c r="AB707" s="5"/>
    </row>
    <row r="708" spans="26:28" x14ac:dyDescent="0.25">
      <c r="Z708" s="5"/>
      <c r="AA708" s="5"/>
      <c r="AB708" s="5"/>
    </row>
    <row r="709" spans="26:28" x14ac:dyDescent="0.25">
      <c r="Z709" s="5"/>
      <c r="AA709" s="5"/>
      <c r="AB709" s="5"/>
    </row>
    <row r="710" spans="26:28" x14ac:dyDescent="0.25">
      <c r="Z710" s="5"/>
      <c r="AA710" s="5"/>
      <c r="AB710" s="5"/>
    </row>
    <row r="711" spans="26:28" x14ac:dyDescent="0.25">
      <c r="Z711" s="5"/>
      <c r="AA711" s="5"/>
      <c r="AB711" s="5"/>
    </row>
    <row r="712" spans="26:28" x14ac:dyDescent="0.25">
      <c r="Z712" s="5"/>
      <c r="AA712" s="5"/>
      <c r="AB712" s="5"/>
    </row>
    <row r="713" spans="26:28" x14ac:dyDescent="0.25">
      <c r="Z713" s="5"/>
      <c r="AA713" s="5"/>
      <c r="AB713" s="5"/>
    </row>
    <row r="714" spans="26:28" x14ac:dyDescent="0.25">
      <c r="Z714" s="5"/>
      <c r="AA714" s="5"/>
      <c r="AB714" s="5"/>
    </row>
    <row r="715" spans="26:28" x14ac:dyDescent="0.25">
      <c r="Z715" s="5"/>
      <c r="AA715" s="5"/>
      <c r="AB715" s="5"/>
    </row>
    <row r="716" spans="26:28" x14ac:dyDescent="0.25">
      <c r="Z716" s="5"/>
      <c r="AA716" s="5"/>
      <c r="AB716" s="5"/>
    </row>
    <row r="717" spans="26:28" x14ac:dyDescent="0.25">
      <c r="Z717" s="5"/>
      <c r="AA717" s="5"/>
      <c r="AB717" s="5"/>
    </row>
    <row r="718" spans="26:28" x14ac:dyDescent="0.25">
      <c r="Z718" s="5"/>
      <c r="AA718" s="5"/>
      <c r="AB718" s="5"/>
    </row>
    <row r="719" spans="26:28" x14ac:dyDescent="0.25">
      <c r="Z719" s="5"/>
      <c r="AA719" s="5"/>
      <c r="AB719" s="5"/>
    </row>
    <row r="720" spans="26:28" x14ac:dyDescent="0.25">
      <c r="Z720" s="5"/>
      <c r="AA720" s="5"/>
      <c r="AB720" s="5"/>
    </row>
    <row r="721" spans="26:28" x14ac:dyDescent="0.25">
      <c r="Z721" s="5"/>
      <c r="AA721" s="5"/>
      <c r="AB721" s="5"/>
    </row>
    <row r="722" spans="26:28" x14ac:dyDescent="0.25">
      <c r="Z722" s="5"/>
      <c r="AA722" s="5"/>
      <c r="AB722" s="5"/>
    </row>
    <row r="723" spans="26:28" x14ac:dyDescent="0.25">
      <c r="Z723" s="5"/>
      <c r="AA723" s="5"/>
      <c r="AB723" s="5"/>
    </row>
    <row r="724" spans="26:28" x14ac:dyDescent="0.25">
      <c r="Z724" s="5"/>
      <c r="AA724" s="5"/>
      <c r="AB724" s="5"/>
    </row>
    <row r="725" spans="26:28" x14ac:dyDescent="0.25">
      <c r="Z725" s="5"/>
      <c r="AA725" s="5"/>
      <c r="AB725" s="5"/>
    </row>
    <row r="726" spans="26:28" x14ac:dyDescent="0.25">
      <c r="Z726" s="5"/>
      <c r="AA726" s="5"/>
      <c r="AB726" s="5"/>
    </row>
    <row r="727" spans="26:28" x14ac:dyDescent="0.25">
      <c r="Z727" s="5"/>
      <c r="AA727" s="5"/>
      <c r="AB727" s="5"/>
    </row>
    <row r="728" spans="26:28" x14ac:dyDescent="0.25">
      <c r="Z728" s="5"/>
      <c r="AA728" s="5"/>
      <c r="AB728" s="5"/>
    </row>
    <row r="729" spans="26:28" x14ac:dyDescent="0.25">
      <c r="Z729" s="5"/>
      <c r="AA729" s="5"/>
      <c r="AB729" s="5"/>
    </row>
    <row r="730" spans="26:28" x14ac:dyDescent="0.25">
      <c r="Z730" s="5"/>
      <c r="AA730" s="5"/>
      <c r="AB730" s="5"/>
    </row>
    <row r="731" spans="26:28" x14ac:dyDescent="0.25">
      <c r="Z731" s="5"/>
      <c r="AA731" s="5"/>
      <c r="AB731" s="5"/>
    </row>
    <row r="732" spans="26:28" x14ac:dyDescent="0.25">
      <c r="Z732" s="5"/>
      <c r="AA732" s="5"/>
      <c r="AB732" s="5"/>
    </row>
    <row r="733" spans="26:28" x14ac:dyDescent="0.25">
      <c r="Z733" s="5"/>
      <c r="AA733" s="5"/>
      <c r="AB733" s="5"/>
    </row>
    <row r="734" spans="26:28" x14ac:dyDescent="0.25">
      <c r="Z734" s="5"/>
      <c r="AA734" s="5"/>
      <c r="AB734" s="5"/>
    </row>
    <row r="735" spans="26:28" x14ac:dyDescent="0.25">
      <c r="Z735" s="5"/>
      <c r="AA735" s="5"/>
      <c r="AB735" s="5"/>
    </row>
    <row r="736" spans="26:28" x14ac:dyDescent="0.25">
      <c r="Z736" s="5"/>
      <c r="AA736" s="5"/>
      <c r="AB736" s="5"/>
    </row>
    <row r="737" spans="26:28" x14ac:dyDescent="0.25">
      <c r="Z737" s="5"/>
      <c r="AA737" s="5"/>
      <c r="AB737" s="5"/>
    </row>
    <row r="738" spans="26:28" x14ac:dyDescent="0.25">
      <c r="Z738" s="5"/>
      <c r="AA738" s="5"/>
      <c r="AB738" s="5"/>
    </row>
    <row r="739" spans="26:28" x14ac:dyDescent="0.25">
      <c r="Z739" s="5"/>
      <c r="AA739" s="5"/>
      <c r="AB739" s="5"/>
    </row>
    <row r="740" spans="26:28" x14ac:dyDescent="0.25">
      <c r="Z740" s="5"/>
      <c r="AA740" s="5"/>
      <c r="AB740" s="5"/>
    </row>
    <row r="741" spans="26:28" x14ac:dyDescent="0.25">
      <c r="Z741" s="5"/>
      <c r="AA741" s="5"/>
      <c r="AB741" s="5"/>
    </row>
    <row r="742" spans="26:28" x14ac:dyDescent="0.25">
      <c r="Z742" s="5"/>
      <c r="AA742" s="5"/>
      <c r="AB742" s="5"/>
    </row>
    <row r="743" spans="26:28" x14ac:dyDescent="0.25">
      <c r="Z743" s="5"/>
      <c r="AA743" s="5"/>
      <c r="AB743" s="5"/>
    </row>
    <row r="744" spans="26:28" x14ac:dyDescent="0.25">
      <c r="Z744" s="5"/>
      <c r="AA744" s="5"/>
      <c r="AB744" s="5"/>
    </row>
    <row r="745" spans="26:28" x14ac:dyDescent="0.25">
      <c r="Z745" s="5"/>
      <c r="AA745" s="5"/>
      <c r="AB745" s="5"/>
    </row>
    <row r="746" spans="26:28" x14ac:dyDescent="0.25">
      <c r="Z746" s="5"/>
      <c r="AA746" s="5"/>
      <c r="AB746" s="5"/>
    </row>
    <row r="747" spans="26:28" x14ac:dyDescent="0.25">
      <c r="Z747" s="5"/>
      <c r="AA747" s="5"/>
      <c r="AB747" s="5"/>
    </row>
    <row r="748" spans="26:28" x14ac:dyDescent="0.25">
      <c r="Z748" s="5"/>
      <c r="AA748" s="5"/>
      <c r="AB748" s="5"/>
    </row>
    <row r="749" spans="26:28" x14ac:dyDescent="0.25">
      <c r="Z749" s="5"/>
      <c r="AA749" s="5"/>
      <c r="AB749" s="5"/>
    </row>
    <row r="750" spans="26:28" x14ac:dyDescent="0.25">
      <c r="Z750" s="5"/>
      <c r="AA750" s="5"/>
      <c r="AB750" s="5"/>
    </row>
    <row r="751" spans="26:28" x14ac:dyDescent="0.25">
      <c r="Z751" s="5"/>
      <c r="AA751" s="5"/>
      <c r="AB751" s="5"/>
    </row>
    <row r="752" spans="26:28" x14ac:dyDescent="0.25">
      <c r="Z752" s="5"/>
      <c r="AA752" s="5"/>
      <c r="AB752" s="5"/>
    </row>
    <row r="753" spans="26:28" x14ac:dyDescent="0.25">
      <c r="Z753" s="5"/>
      <c r="AA753" s="5"/>
      <c r="AB753" s="5"/>
    </row>
    <row r="754" spans="26:28" x14ac:dyDescent="0.25">
      <c r="Z754" s="5"/>
      <c r="AA754" s="5"/>
      <c r="AB754" s="5"/>
    </row>
    <row r="755" spans="26:28" x14ac:dyDescent="0.25">
      <c r="Z755" s="5"/>
      <c r="AA755" s="5"/>
      <c r="AB755" s="5"/>
    </row>
    <row r="756" spans="26:28" x14ac:dyDescent="0.25">
      <c r="Z756" s="5"/>
      <c r="AA756" s="5"/>
      <c r="AB756" s="5"/>
    </row>
    <row r="757" spans="26:28" x14ac:dyDescent="0.25">
      <c r="Z757" s="5"/>
      <c r="AA757" s="5"/>
      <c r="AB757" s="5"/>
    </row>
    <row r="758" spans="26:28" x14ac:dyDescent="0.25">
      <c r="Z758" s="5"/>
      <c r="AA758" s="5"/>
      <c r="AB758" s="5"/>
    </row>
    <row r="759" spans="26:28" x14ac:dyDescent="0.25">
      <c r="Z759" s="5"/>
      <c r="AA759" s="5"/>
      <c r="AB759" s="5"/>
    </row>
    <row r="760" spans="26:28" x14ac:dyDescent="0.25">
      <c r="Z760" s="5"/>
      <c r="AA760" s="5"/>
      <c r="AB760" s="5"/>
    </row>
    <row r="761" spans="26:28" x14ac:dyDescent="0.25">
      <c r="Z761" s="5"/>
      <c r="AA761" s="5"/>
      <c r="AB761" s="5"/>
    </row>
    <row r="762" spans="26:28" x14ac:dyDescent="0.25">
      <c r="Z762" s="5"/>
      <c r="AA762" s="5"/>
      <c r="AB762" s="5"/>
    </row>
    <row r="763" spans="26:28" x14ac:dyDescent="0.25">
      <c r="Z763" s="5"/>
      <c r="AA763" s="5"/>
      <c r="AB763" s="5"/>
    </row>
    <row r="764" spans="26:28" x14ac:dyDescent="0.25">
      <c r="Z764" s="5"/>
      <c r="AA764" s="5"/>
      <c r="AB764" s="5"/>
    </row>
    <row r="765" spans="26:28" x14ac:dyDescent="0.25">
      <c r="Z765" s="5"/>
      <c r="AA765" s="5"/>
      <c r="AB765" s="5"/>
    </row>
    <row r="766" spans="26:28" x14ac:dyDescent="0.25">
      <c r="Z766" s="5"/>
      <c r="AA766" s="5"/>
      <c r="AB766" s="5"/>
    </row>
    <row r="767" spans="26:28" x14ac:dyDescent="0.25">
      <c r="Z767" s="5"/>
      <c r="AA767" s="5"/>
      <c r="AB767" s="5"/>
    </row>
    <row r="768" spans="26:28" x14ac:dyDescent="0.25">
      <c r="Z768" s="5"/>
      <c r="AA768" s="5"/>
      <c r="AB768" s="5"/>
    </row>
    <row r="769" spans="26:28" x14ac:dyDescent="0.25">
      <c r="Z769" s="5"/>
      <c r="AA769" s="5"/>
      <c r="AB769" s="5"/>
    </row>
    <row r="770" spans="26:28" x14ac:dyDescent="0.25">
      <c r="Z770" s="5"/>
      <c r="AA770" s="5"/>
      <c r="AB770" s="5"/>
    </row>
    <row r="771" spans="26:28" x14ac:dyDescent="0.25">
      <c r="Z771" s="5"/>
      <c r="AA771" s="5"/>
      <c r="AB771" s="5"/>
    </row>
    <row r="772" spans="26:28" x14ac:dyDescent="0.25">
      <c r="Z772" s="5"/>
      <c r="AA772" s="5"/>
      <c r="AB772" s="5"/>
    </row>
    <row r="773" spans="26:28" x14ac:dyDescent="0.25">
      <c r="Z773" s="5"/>
      <c r="AA773" s="5"/>
      <c r="AB773" s="5"/>
    </row>
    <row r="774" spans="26:28" x14ac:dyDescent="0.25">
      <c r="Z774" s="5"/>
      <c r="AA774" s="5"/>
      <c r="AB774" s="5"/>
    </row>
    <row r="775" spans="26:28" x14ac:dyDescent="0.25">
      <c r="Z775" s="5"/>
      <c r="AA775" s="5"/>
      <c r="AB775" s="5"/>
    </row>
    <row r="776" spans="26:28" x14ac:dyDescent="0.25">
      <c r="Z776" s="5"/>
      <c r="AA776" s="5"/>
      <c r="AB776" s="5"/>
    </row>
    <row r="777" spans="26:28" x14ac:dyDescent="0.25">
      <c r="Z777" s="5"/>
      <c r="AA777" s="5"/>
      <c r="AB777" s="5"/>
    </row>
    <row r="778" spans="26:28" x14ac:dyDescent="0.25">
      <c r="Z778" s="5"/>
      <c r="AA778" s="5"/>
      <c r="AB778" s="5"/>
    </row>
    <row r="779" spans="26:28" x14ac:dyDescent="0.25">
      <c r="Z779" s="5"/>
      <c r="AA779" s="5"/>
      <c r="AB779" s="5"/>
    </row>
    <row r="780" spans="26:28" x14ac:dyDescent="0.25">
      <c r="Z780" s="5"/>
      <c r="AA780" s="5"/>
      <c r="AB780" s="5"/>
    </row>
    <row r="781" spans="26:28" x14ac:dyDescent="0.25">
      <c r="Z781" s="5"/>
      <c r="AA781" s="5"/>
      <c r="AB781" s="5"/>
    </row>
    <row r="782" spans="26:28" x14ac:dyDescent="0.25">
      <c r="Z782" s="5"/>
      <c r="AA782" s="5"/>
      <c r="AB782" s="5"/>
    </row>
    <row r="783" spans="26:28" x14ac:dyDescent="0.25">
      <c r="Z783" s="5"/>
      <c r="AA783" s="5"/>
      <c r="AB783" s="5"/>
    </row>
    <row r="784" spans="26:28" x14ac:dyDescent="0.25">
      <c r="Z784" s="5"/>
      <c r="AA784" s="5"/>
      <c r="AB784" s="5"/>
    </row>
    <row r="785" spans="26:28" x14ac:dyDescent="0.25">
      <c r="Z785" s="5"/>
      <c r="AA785" s="5"/>
      <c r="AB785" s="5"/>
    </row>
    <row r="786" spans="26:28" x14ac:dyDescent="0.25">
      <c r="Z786" s="5"/>
      <c r="AA786" s="5"/>
      <c r="AB786" s="5"/>
    </row>
    <row r="787" spans="26:28" x14ac:dyDescent="0.25">
      <c r="Z787" s="5"/>
      <c r="AA787" s="5"/>
      <c r="AB787" s="5"/>
    </row>
    <row r="788" spans="26:28" x14ac:dyDescent="0.25">
      <c r="Z788" s="5"/>
      <c r="AA788" s="5"/>
      <c r="AB788" s="5"/>
    </row>
    <row r="789" spans="26:28" x14ac:dyDescent="0.25">
      <c r="Z789" s="5"/>
      <c r="AA789" s="5"/>
      <c r="AB789" s="5"/>
    </row>
    <row r="790" spans="26:28" x14ac:dyDescent="0.25">
      <c r="Z790" s="5"/>
      <c r="AA790" s="5"/>
      <c r="AB790" s="5"/>
    </row>
    <row r="791" spans="26:28" x14ac:dyDescent="0.25">
      <c r="Z791" s="5"/>
      <c r="AA791" s="5"/>
      <c r="AB791" s="5"/>
    </row>
    <row r="792" spans="26:28" x14ac:dyDescent="0.25">
      <c r="Z792" s="5"/>
      <c r="AA792" s="5"/>
      <c r="AB792" s="5"/>
    </row>
    <row r="793" spans="26:28" x14ac:dyDescent="0.25">
      <c r="Z793" s="5"/>
      <c r="AA793" s="5"/>
      <c r="AB793" s="5"/>
    </row>
    <row r="794" spans="26:28" x14ac:dyDescent="0.25">
      <c r="Z794" s="5"/>
      <c r="AA794" s="5"/>
      <c r="AB794" s="5"/>
    </row>
    <row r="795" spans="26:28" x14ac:dyDescent="0.25">
      <c r="Z795" s="5"/>
      <c r="AA795" s="5"/>
      <c r="AB795" s="5"/>
    </row>
    <row r="796" spans="26:28" x14ac:dyDescent="0.25">
      <c r="Z796" s="5"/>
      <c r="AA796" s="5"/>
      <c r="AB796" s="5"/>
    </row>
    <row r="797" spans="26:28" x14ac:dyDescent="0.25">
      <c r="Z797" s="5"/>
      <c r="AA797" s="5"/>
      <c r="AB797" s="5"/>
    </row>
    <row r="798" spans="26:28" x14ac:dyDescent="0.25">
      <c r="Z798" s="5"/>
      <c r="AA798" s="5"/>
      <c r="AB798" s="5"/>
    </row>
    <row r="799" spans="26:28" x14ac:dyDescent="0.25">
      <c r="Z799" s="5"/>
      <c r="AA799" s="5"/>
      <c r="AB799" s="5"/>
    </row>
    <row r="800" spans="26:28" x14ac:dyDescent="0.25">
      <c r="Z800" s="5"/>
      <c r="AA800" s="5"/>
      <c r="AB800" s="5"/>
    </row>
    <row r="801" spans="26:28" x14ac:dyDescent="0.25">
      <c r="Z801" s="5"/>
      <c r="AA801" s="5"/>
      <c r="AB801" s="5"/>
    </row>
    <row r="802" spans="26:28" x14ac:dyDescent="0.25">
      <c r="Z802" s="5"/>
      <c r="AA802" s="5"/>
      <c r="AB802" s="5"/>
    </row>
    <row r="803" spans="26:28" x14ac:dyDescent="0.25">
      <c r="Z803" s="5"/>
      <c r="AA803" s="5"/>
      <c r="AB803" s="5"/>
    </row>
    <row r="804" spans="26:28" x14ac:dyDescent="0.25">
      <c r="Z804" s="5"/>
      <c r="AA804" s="5"/>
      <c r="AB804" s="5"/>
    </row>
    <row r="805" spans="26:28" x14ac:dyDescent="0.25">
      <c r="Z805" s="5"/>
      <c r="AA805" s="5"/>
      <c r="AB805" s="5"/>
    </row>
    <row r="806" spans="26:28" x14ac:dyDescent="0.25">
      <c r="Z806" s="5"/>
      <c r="AA806" s="5"/>
      <c r="AB806" s="5"/>
    </row>
    <row r="807" spans="26:28" x14ac:dyDescent="0.25">
      <c r="Z807" s="5"/>
      <c r="AA807" s="5"/>
      <c r="AB807" s="5"/>
    </row>
    <row r="808" spans="26:28" x14ac:dyDescent="0.25">
      <c r="Z808" s="5"/>
      <c r="AA808" s="5"/>
      <c r="AB808" s="5"/>
    </row>
    <row r="809" spans="26:28" x14ac:dyDescent="0.25">
      <c r="Z809" s="5"/>
      <c r="AA809" s="5"/>
      <c r="AB809" s="5"/>
    </row>
    <row r="810" spans="26:28" x14ac:dyDescent="0.25">
      <c r="Z810" s="5"/>
      <c r="AA810" s="5"/>
      <c r="AB810" s="5"/>
    </row>
    <row r="811" spans="26:28" x14ac:dyDescent="0.25">
      <c r="Z811" s="5"/>
      <c r="AA811" s="5"/>
      <c r="AB811" s="5"/>
    </row>
    <row r="812" spans="26:28" x14ac:dyDescent="0.25">
      <c r="Z812" s="5"/>
      <c r="AA812" s="5"/>
      <c r="AB812" s="5"/>
    </row>
    <row r="813" spans="26:28" x14ac:dyDescent="0.25">
      <c r="Z813" s="5"/>
      <c r="AA813" s="5"/>
      <c r="AB813" s="5"/>
    </row>
    <row r="814" spans="26:28" x14ac:dyDescent="0.25">
      <c r="Z814" s="5"/>
      <c r="AA814" s="5"/>
      <c r="AB814" s="5"/>
    </row>
    <row r="815" spans="26:28" x14ac:dyDescent="0.25">
      <c r="Z815" s="5"/>
      <c r="AA815" s="5"/>
      <c r="AB815" s="5"/>
    </row>
    <row r="816" spans="26:28" x14ac:dyDescent="0.25">
      <c r="Z816" s="5"/>
      <c r="AA816" s="5"/>
      <c r="AB816" s="5"/>
    </row>
    <row r="817" spans="26:28" x14ac:dyDescent="0.25">
      <c r="Z817" s="5"/>
      <c r="AA817" s="5"/>
      <c r="AB817" s="5"/>
    </row>
    <row r="818" spans="26:28" x14ac:dyDescent="0.25">
      <c r="Z818" s="5"/>
      <c r="AA818" s="5"/>
      <c r="AB818" s="5"/>
    </row>
    <row r="819" spans="26:28" x14ac:dyDescent="0.25">
      <c r="Z819" s="5"/>
      <c r="AA819" s="5"/>
      <c r="AB819" s="5"/>
    </row>
    <row r="820" spans="26:28" x14ac:dyDescent="0.25">
      <c r="Z820" s="5"/>
      <c r="AA820" s="5"/>
      <c r="AB820" s="5"/>
    </row>
    <row r="821" spans="26:28" x14ac:dyDescent="0.25">
      <c r="Z821" s="5"/>
      <c r="AA821" s="5"/>
      <c r="AB821" s="5"/>
    </row>
    <row r="822" spans="26:28" x14ac:dyDescent="0.25">
      <c r="Z822" s="5"/>
      <c r="AA822" s="5"/>
      <c r="AB822" s="5"/>
    </row>
    <row r="823" spans="26:28" x14ac:dyDescent="0.25">
      <c r="Z823" s="5"/>
      <c r="AA823" s="5"/>
      <c r="AB823" s="5"/>
    </row>
    <row r="824" spans="26:28" x14ac:dyDescent="0.25">
      <c r="Z824" s="5"/>
      <c r="AA824" s="5"/>
      <c r="AB824" s="5"/>
    </row>
    <row r="825" spans="26:28" x14ac:dyDescent="0.25">
      <c r="Z825" s="5"/>
      <c r="AA825" s="5"/>
      <c r="AB825" s="5"/>
    </row>
    <row r="826" spans="26:28" x14ac:dyDescent="0.25">
      <c r="Z826" s="5"/>
      <c r="AA826" s="5"/>
      <c r="AB826" s="5"/>
    </row>
    <row r="827" spans="26:28" x14ac:dyDescent="0.25">
      <c r="Z827" s="5"/>
      <c r="AA827" s="5"/>
      <c r="AB827" s="5"/>
    </row>
    <row r="828" spans="26:28" x14ac:dyDescent="0.25">
      <c r="Z828" s="5"/>
      <c r="AA828" s="5"/>
      <c r="AB828" s="5"/>
    </row>
    <row r="829" spans="26:28" x14ac:dyDescent="0.25">
      <c r="Z829" s="5"/>
      <c r="AA829" s="5"/>
      <c r="AB829" s="5"/>
    </row>
    <row r="830" spans="26:28" x14ac:dyDescent="0.25">
      <c r="Z830" s="5"/>
      <c r="AA830" s="5"/>
      <c r="AB830" s="5"/>
    </row>
    <row r="831" spans="26:28" x14ac:dyDescent="0.25">
      <c r="Z831" s="5"/>
      <c r="AA831" s="5"/>
      <c r="AB831" s="5"/>
    </row>
    <row r="832" spans="26:28" x14ac:dyDescent="0.25">
      <c r="Z832" s="5"/>
      <c r="AA832" s="5"/>
      <c r="AB832" s="5"/>
    </row>
    <row r="833" spans="26:28" x14ac:dyDescent="0.25">
      <c r="Z833" s="5"/>
      <c r="AA833" s="5"/>
      <c r="AB833" s="5"/>
    </row>
    <row r="834" spans="26:28" x14ac:dyDescent="0.25">
      <c r="Z834" s="5"/>
      <c r="AA834" s="5"/>
      <c r="AB834" s="5"/>
    </row>
    <row r="835" spans="26:28" x14ac:dyDescent="0.25">
      <c r="Z835" s="5"/>
      <c r="AA835" s="5"/>
      <c r="AB835" s="5"/>
    </row>
    <row r="836" spans="26:28" x14ac:dyDescent="0.25">
      <c r="Z836" s="5"/>
      <c r="AA836" s="5"/>
      <c r="AB836" s="5"/>
    </row>
    <row r="837" spans="26:28" x14ac:dyDescent="0.25">
      <c r="Z837" s="5"/>
      <c r="AA837" s="5"/>
      <c r="AB837" s="5"/>
    </row>
    <row r="838" spans="26:28" x14ac:dyDescent="0.25">
      <c r="Z838" s="5"/>
      <c r="AA838" s="5"/>
      <c r="AB838" s="5"/>
    </row>
    <row r="839" spans="26:28" x14ac:dyDescent="0.25">
      <c r="Z839" s="5"/>
      <c r="AA839" s="5"/>
      <c r="AB839" s="5"/>
    </row>
    <row r="840" spans="26:28" x14ac:dyDescent="0.25">
      <c r="Z840" s="5"/>
      <c r="AA840" s="5"/>
      <c r="AB840" s="5"/>
    </row>
    <row r="841" spans="26:28" x14ac:dyDescent="0.25">
      <c r="Z841" s="5"/>
      <c r="AA841" s="5"/>
      <c r="AB841" s="5"/>
    </row>
    <row r="842" spans="26:28" x14ac:dyDescent="0.25">
      <c r="Z842" s="5"/>
      <c r="AA842" s="5"/>
      <c r="AB842" s="5"/>
    </row>
    <row r="843" spans="26:28" x14ac:dyDescent="0.25">
      <c r="Z843" s="5"/>
      <c r="AA843" s="5"/>
      <c r="AB843" s="5"/>
    </row>
    <row r="844" spans="26:28" x14ac:dyDescent="0.25">
      <c r="Z844" s="5"/>
      <c r="AA844" s="5"/>
      <c r="AB844" s="5"/>
    </row>
    <row r="845" spans="26:28" x14ac:dyDescent="0.25">
      <c r="Z845" s="5"/>
      <c r="AA845" s="5"/>
      <c r="AB845" s="5"/>
    </row>
    <row r="846" spans="26:28" x14ac:dyDescent="0.25">
      <c r="Z846" s="5"/>
      <c r="AA846" s="5"/>
      <c r="AB846" s="5"/>
    </row>
    <row r="847" spans="26:28" x14ac:dyDescent="0.25">
      <c r="Z847" s="5"/>
      <c r="AA847" s="5"/>
      <c r="AB847" s="5"/>
    </row>
    <row r="848" spans="26:28" x14ac:dyDescent="0.25">
      <c r="Z848" s="5"/>
      <c r="AA848" s="5"/>
      <c r="AB848" s="5"/>
    </row>
    <row r="849" spans="26:28" x14ac:dyDescent="0.25">
      <c r="Z849" s="5"/>
      <c r="AA849" s="5"/>
      <c r="AB849" s="5"/>
    </row>
    <row r="850" spans="26:28" x14ac:dyDescent="0.25">
      <c r="Z850" s="5"/>
      <c r="AA850" s="5"/>
      <c r="AB850" s="5"/>
    </row>
    <row r="851" spans="26:28" x14ac:dyDescent="0.25">
      <c r="Z851" s="5"/>
      <c r="AA851" s="5"/>
      <c r="AB851" s="5"/>
    </row>
    <row r="852" spans="26:28" x14ac:dyDescent="0.25">
      <c r="Z852" s="5"/>
      <c r="AA852" s="5"/>
      <c r="AB852" s="5"/>
    </row>
    <row r="853" spans="26:28" x14ac:dyDescent="0.25">
      <c r="Z853" s="5"/>
      <c r="AA853" s="5"/>
      <c r="AB853" s="5"/>
    </row>
    <row r="854" spans="26:28" x14ac:dyDescent="0.25">
      <c r="Z854" s="5"/>
      <c r="AA854" s="5"/>
      <c r="AB854" s="5"/>
    </row>
    <row r="855" spans="26:28" x14ac:dyDescent="0.25">
      <c r="Z855" s="5"/>
      <c r="AA855" s="5"/>
      <c r="AB855" s="5"/>
    </row>
    <row r="856" spans="26:28" x14ac:dyDescent="0.25">
      <c r="Z856" s="5"/>
      <c r="AA856" s="5"/>
      <c r="AB856" s="5"/>
    </row>
    <row r="857" spans="26:28" x14ac:dyDescent="0.25">
      <c r="Z857" s="5"/>
      <c r="AA857" s="5"/>
      <c r="AB857" s="5"/>
    </row>
    <row r="858" spans="26:28" x14ac:dyDescent="0.25">
      <c r="Z858" s="5"/>
      <c r="AA858" s="5"/>
      <c r="AB858" s="5"/>
    </row>
    <row r="859" spans="26:28" x14ac:dyDescent="0.25">
      <c r="Z859" s="5"/>
      <c r="AA859" s="5"/>
      <c r="AB859" s="5"/>
    </row>
    <row r="860" spans="26:28" x14ac:dyDescent="0.25">
      <c r="Z860" s="5"/>
      <c r="AA860" s="5"/>
      <c r="AB860" s="5"/>
    </row>
    <row r="861" spans="26:28" x14ac:dyDescent="0.25">
      <c r="Z861" s="5"/>
      <c r="AA861" s="5"/>
      <c r="AB861" s="5"/>
    </row>
    <row r="862" spans="26:28" x14ac:dyDescent="0.25">
      <c r="Z862" s="5"/>
      <c r="AA862" s="5"/>
      <c r="AB862" s="5"/>
    </row>
    <row r="863" spans="26:28" x14ac:dyDescent="0.25">
      <c r="Z863" s="5"/>
      <c r="AA863" s="5"/>
      <c r="AB863" s="5"/>
    </row>
    <row r="864" spans="26:28" x14ac:dyDescent="0.25">
      <c r="Z864" s="5"/>
      <c r="AA864" s="5"/>
      <c r="AB864" s="5"/>
    </row>
    <row r="865" spans="26:28" x14ac:dyDescent="0.25">
      <c r="Z865" s="5"/>
      <c r="AA865" s="5"/>
      <c r="AB865" s="5"/>
    </row>
    <row r="866" spans="26:28" x14ac:dyDescent="0.25">
      <c r="Z866" s="5"/>
      <c r="AA866" s="5"/>
      <c r="AB866" s="5"/>
    </row>
    <row r="867" spans="26:28" x14ac:dyDescent="0.25">
      <c r="Z867" s="5"/>
      <c r="AA867" s="5"/>
      <c r="AB867" s="5"/>
    </row>
    <row r="868" spans="26:28" x14ac:dyDescent="0.25">
      <c r="Z868" s="5"/>
      <c r="AA868" s="5"/>
      <c r="AB868" s="5"/>
    </row>
    <row r="869" spans="26:28" x14ac:dyDescent="0.25">
      <c r="Z869" s="5"/>
      <c r="AA869" s="5"/>
      <c r="AB869" s="5"/>
    </row>
    <row r="870" spans="26:28" x14ac:dyDescent="0.25">
      <c r="Z870" s="5"/>
      <c r="AA870" s="5"/>
      <c r="AB870" s="5"/>
    </row>
    <row r="871" spans="26:28" x14ac:dyDescent="0.25">
      <c r="Z871" s="5"/>
      <c r="AA871" s="5"/>
      <c r="AB871" s="5"/>
    </row>
    <row r="872" spans="26:28" x14ac:dyDescent="0.25">
      <c r="Z872" s="5"/>
      <c r="AA872" s="5"/>
      <c r="AB872" s="5"/>
    </row>
    <row r="873" spans="26:28" x14ac:dyDescent="0.25">
      <c r="Z873" s="5"/>
      <c r="AA873" s="5"/>
      <c r="AB873" s="5"/>
    </row>
    <row r="874" spans="26:28" x14ac:dyDescent="0.25">
      <c r="Z874" s="5"/>
      <c r="AA874" s="5"/>
      <c r="AB874" s="5"/>
    </row>
    <row r="875" spans="26:28" x14ac:dyDescent="0.25">
      <c r="Z875" s="5"/>
      <c r="AA875" s="5"/>
      <c r="AB875" s="5"/>
    </row>
    <row r="876" spans="26:28" x14ac:dyDescent="0.25">
      <c r="Z876" s="5"/>
      <c r="AA876" s="5"/>
      <c r="AB876" s="5"/>
    </row>
  </sheetData>
  <sortState ref="A3:XFD132">
    <sortCondition ref="C3:C132"/>
    <sortCondition ref="A3:A132"/>
  </sortState>
  <mergeCells count="6">
    <mergeCell ref="A1:E1"/>
    <mergeCell ref="AA1:AB1"/>
    <mergeCell ref="T1:V1"/>
    <mergeCell ref="X1:Y1"/>
    <mergeCell ref="G1:I1"/>
    <mergeCell ref="K1:L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121"/>
  <sheetViews>
    <sheetView workbookViewId="0">
      <selection activeCell="G54" sqref="G54"/>
    </sheetView>
  </sheetViews>
  <sheetFormatPr defaultRowHeight="15" x14ac:dyDescent="0.25"/>
  <cols>
    <col min="4" max="4" width="9.5703125" bestFit="1" customWidth="1"/>
    <col min="5" max="5" width="17.28515625" customWidth="1"/>
  </cols>
  <sheetData>
    <row r="3" spans="4:9" x14ac:dyDescent="0.25">
      <c r="D3" s="14" t="s">
        <v>2</v>
      </c>
      <c r="E3" s="14" t="s">
        <v>34</v>
      </c>
    </row>
    <row r="4" spans="4:9" x14ac:dyDescent="0.25">
      <c r="D4" s="15">
        <v>55.454545454545453</v>
      </c>
      <c r="E4" s="15">
        <v>11.716666666666667</v>
      </c>
    </row>
    <row r="5" spans="4:9" x14ac:dyDescent="0.25">
      <c r="D5" s="15">
        <v>59.54545454545454</v>
      </c>
      <c r="E5" s="15">
        <v>11.716666666666667</v>
      </c>
    </row>
    <row r="6" spans="4:9" x14ac:dyDescent="0.25">
      <c r="D6" s="15">
        <v>69.090909090909079</v>
      </c>
      <c r="E6" s="15">
        <v>11.916666666666666</v>
      </c>
    </row>
    <row r="7" spans="4:9" x14ac:dyDescent="0.25">
      <c r="D7" s="15">
        <v>77.72727272727272</v>
      </c>
      <c r="E7" s="15">
        <v>13</v>
      </c>
    </row>
    <row r="8" spans="4:9" x14ac:dyDescent="0.25">
      <c r="D8" s="15">
        <v>55.454545454545453</v>
      </c>
      <c r="E8" s="15">
        <v>11.583333333333334</v>
      </c>
      <c r="G8" t="s">
        <v>35</v>
      </c>
      <c r="I8" s="10">
        <f>CORREL(D4:D121,E4:E121)</f>
        <v>0.26028752776175013</v>
      </c>
    </row>
    <row r="9" spans="4:9" x14ac:dyDescent="0.25">
      <c r="D9" s="15">
        <v>44.54545454545454</v>
      </c>
      <c r="E9" s="15">
        <v>11.633333333333333</v>
      </c>
    </row>
    <row r="10" spans="4:9" x14ac:dyDescent="0.25">
      <c r="D10" s="15">
        <v>60.909090909090907</v>
      </c>
      <c r="E10" s="15">
        <v>12.4</v>
      </c>
    </row>
    <row r="11" spans="4:9" x14ac:dyDescent="0.25">
      <c r="D11" s="15">
        <v>59.090909090909086</v>
      </c>
      <c r="E11" s="15">
        <v>11.65</v>
      </c>
    </row>
    <row r="12" spans="4:9" x14ac:dyDescent="0.25">
      <c r="D12" s="15">
        <v>54.54545454545454</v>
      </c>
      <c r="E12" s="15">
        <v>9.85</v>
      </c>
    </row>
    <row r="13" spans="4:9" x14ac:dyDescent="0.25">
      <c r="D13" s="15">
        <v>51.36363636363636</v>
      </c>
      <c r="E13" s="15">
        <v>10.5</v>
      </c>
    </row>
    <row r="14" spans="4:9" x14ac:dyDescent="0.25">
      <c r="D14" s="15">
        <v>42.272727272727266</v>
      </c>
      <c r="E14" s="15">
        <v>10.866666666666667</v>
      </c>
    </row>
    <row r="15" spans="4:9" x14ac:dyDescent="0.25">
      <c r="D15" s="15">
        <v>62.72727272727272</v>
      </c>
      <c r="E15" s="15">
        <v>11.716666666666667</v>
      </c>
    </row>
    <row r="16" spans="4:9" x14ac:dyDescent="0.25">
      <c r="D16" s="15">
        <v>47.272727272727266</v>
      </c>
      <c r="E16" s="15">
        <v>11.716666666666667</v>
      </c>
    </row>
    <row r="17" spans="4:5" x14ac:dyDescent="0.25">
      <c r="D17" s="15">
        <v>63.18181818181818</v>
      </c>
      <c r="E17" s="15">
        <v>9.2833333333333332</v>
      </c>
    </row>
    <row r="18" spans="4:5" x14ac:dyDescent="0.25">
      <c r="D18" s="15">
        <v>91.36363636363636</v>
      </c>
      <c r="E18" s="15">
        <v>13.333333333333334</v>
      </c>
    </row>
    <row r="19" spans="4:5" x14ac:dyDescent="0.25">
      <c r="D19" s="15">
        <v>54.090909090909086</v>
      </c>
      <c r="E19" s="15">
        <v>10.9</v>
      </c>
    </row>
    <row r="20" spans="4:5" x14ac:dyDescent="0.25">
      <c r="D20" s="15">
        <v>52.72727272727272</v>
      </c>
      <c r="E20" s="15">
        <v>10.15</v>
      </c>
    </row>
    <row r="21" spans="4:5" x14ac:dyDescent="0.25">
      <c r="D21" s="15">
        <v>49.090909090909086</v>
      </c>
      <c r="E21" s="15">
        <v>9.3333333333333339</v>
      </c>
    </row>
    <row r="22" spans="4:5" x14ac:dyDescent="0.25">
      <c r="D22" s="15">
        <v>99.090909090909079</v>
      </c>
      <c r="E22" s="15">
        <v>12.333333333333334</v>
      </c>
    </row>
    <row r="23" spans="4:5" x14ac:dyDescent="0.25">
      <c r="D23" s="15">
        <v>44.999999999999993</v>
      </c>
      <c r="E23" s="15">
        <v>10.483333333333333</v>
      </c>
    </row>
    <row r="24" spans="4:5" x14ac:dyDescent="0.25">
      <c r="D24" s="15">
        <v>59.999999999999993</v>
      </c>
      <c r="E24" s="15">
        <v>10.483333333333333</v>
      </c>
    </row>
    <row r="25" spans="4:5" x14ac:dyDescent="0.25">
      <c r="D25" s="15">
        <v>49.090909090909086</v>
      </c>
      <c r="E25" s="15">
        <v>7.1333333333333337</v>
      </c>
    </row>
    <row r="26" spans="4:5" x14ac:dyDescent="0.25">
      <c r="D26" s="15">
        <v>74.090909090909079</v>
      </c>
      <c r="E26" s="15">
        <v>10.199999999999999</v>
      </c>
    </row>
    <row r="27" spans="4:5" x14ac:dyDescent="0.25">
      <c r="D27" s="15">
        <v>61.818181818181813</v>
      </c>
      <c r="E27" s="15">
        <v>13.2</v>
      </c>
    </row>
    <row r="28" spans="4:5" x14ac:dyDescent="0.25">
      <c r="D28" s="15">
        <v>52.636363636363633</v>
      </c>
      <c r="E28" s="15">
        <v>12.416666666666666</v>
      </c>
    </row>
    <row r="29" spans="4:5" x14ac:dyDescent="0.25">
      <c r="D29" s="15">
        <v>65.454545454545453</v>
      </c>
      <c r="E29" s="15">
        <v>8.6833333333333336</v>
      </c>
    </row>
    <row r="30" spans="4:5" x14ac:dyDescent="0.25">
      <c r="D30" s="15">
        <v>64.318181818181813</v>
      </c>
      <c r="E30" s="15">
        <v>10.833333333333334</v>
      </c>
    </row>
    <row r="31" spans="4:5" x14ac:dyDescent="0.25">
      <c r="D31" s="15">
        <v>44.318181818181813</v>
      </c>
      <c r="E31" s="15">
        <v>9.4666666666666668</v>
      </c>
    </row>
    <row r="32" spans="4:5" x14ac:dyDescent="0.25">
      <c r="D32" s="15">
        <v>78.636363636363626</v>
      </c>
      <c r="E32" s="15">
        <v>10.483333333333333</v>
      </c>
    </row>
    <row r="33" spans="4:5" x14ac:dyDescent="0.25">
      <c r="D33" s="15">
        <v>41.36363636363636</v>
      </c>
      <c r="E33" s="15">
        <v>11.5</v>
      </c>
    </row>
    <row r="34" spans="4:5" x14ac:dyDescent="0.25">
      <c r="D34" s="15">
        <v>52.72727272727272</v>
      </c>
      <c r="E34" s="15">
        <v>7.2</v>
      </c>
    </row>
    <row r="35" spans="4:5" x14ac:dyDescent="0.25">
      <c r="D35" s="15">
        <v>58.636363636363633</v>
      </c>
      <c r="E35" s="15">
        <v>8</v>
      </c>
    </row>
    <row r="36" spans="4:5" x14ac:dyDescent="0.25">
      <c r="D36" s="15">
        <v>47.727272727272727</v>
      </c>
      <c r="E36" s="15">
        <v>7.833333333333333</v>
      </c>
    </row>
    <row r="37" spans="4:5" x14ac:dyDescent="0.25">
      <c r="D37" s="15">
        <v>59.999999999999993</v>
      </c>
      <c r="E37" s="15">
        <v>10.566666666666666</v>
      </c>
    </row>
    <row r="38" spans="4:5" x14ac:dyDescent="0.25">
      <c r="D38" s="15">
        <v>54.090909090909086</v>
      </c>
      <c r="E38" s="15">
        <v>12.516666666666667</v>
      </c>
    </row>
    <row r="39" spans="4:5" x14ac:dyDescent="0.25">
      <c r="D39" s="15">
        <v>63.636363636363633</v>
      </c>
      <c r="E39" s="15">
        <v>10.966666666666667</v>
      </c>
    </row>
    <row r="40" spans="4:5" x14ac:dyDescent="0.25">
      <c r="D40" s="15">
        <v>60.909090909090907</v>
      </c>
      <c r="E40" s="15">
        <v>10.1</v>
      </c>
    </row>
    <row r="41" spans="4:5" x14ac:dyDescent="0.25">
      <c r="D41" s="15">
        <v>45.909090909090907</v>
      </c>
      <c r="E41" s="15">
        <v>9.9333333333333336</v>
      </c>
    </row>
    <row r="42" spans="4:5" x14ac:dyDescent="0.25">
      <c r="D42" s="15">
        <v>47.86363636363636</v>
      </c>
      <c r="E42" s="15">
        <v>9.9499999999999993</v>
      </c>
    </row>
    <row r="43" spans="4:5" x14ac:dyDescent="0.25">
      <c r="D43" s="15">
        <v>53.636363636363633</v>
      </c>
      <c r="E43" s="15">
        <v>9.9333333333333336</v>
      </c>
    </row>
    <row r="44" spans="4:5" x14ac:dyDescent="0.25">
      <c r="D44" s="15">
        <v>69.090909090909079</v>
      </c>
      <c r="E44" s="15">
        <v>7.7</v>
      </c>
    </row>
    <row r="45" spans="4:5" x14ac:dyDescent="0.25">
      <c r="D45" s="15">
        <v>93.636363636363626</v>
      </c>
      <c r="E45" s="15">
        <v>10.416666666666666</v>
      </c>
    </row>
    <row r="46" spans="4:5" x14ac:dyDescent="0.25">
      <c r="D46" s="15">
        <v>47.272727272727266</v>
      </c>
      <c r="E46" s="15">
        <v>9.2333333333333325</v>
      </c>
    </row>
    <row r="47" spans="4:5" x14ac:dyDescent="0.25">
      <c r="D47" s="15">
        <v>53.18181818181818</v>
      </c>
      <c r="E47" s="15">
        <v>9.9333333333333336</v>
      </c>
    </row>
    <row r="48" spans="4:5" x14ac:dyDescent="0.25">
      <c r="D48" s="15">
        <v>60.272727272727266</v>
      </c>
      <c r="E48" s="15">
        <v>9.1999999999999993</v>
      </c>
    </row>
    <row r="49" spans="4:5" x14ac:dyDescent="0.25">
      <c r="D49" s="15">
        <v>43.636363636363633</v>
      </c>
      <c r="E49" s="15">
        <v>10.566666666666666</v>
      </c>
    </row>
    <row r="50" spans="4:5" x14ac:dyDescent="0.25">
      <c r="D50" s="15">
        <v>86.818181818181813</v>
      </c>
      <c r="E50" s="15">
        <v>9.4166666666666661</v>
      </c>
    </row>
    <row r="51" spans="4:5" x14ac:dyDescent="0.25">
      <c r="D51" s="15">
        <v>65.909090909090907</v>
      </c>
      <c r="E51" s="15">
        <v>8.2666666666666675</v>
      </c>
    </row>
    <row r="52" spans="4:5" x14ac:dyDescent="0.25">
      <c r="D52" s="15">
        <v>56.318181818181813</v>
      </c>
      <c r="E52" s="15">
        <v>12.566666666666666</v>
      </c>
    </row>
    <row r="53" spans="4:5" x14ac:dyDescent="0.25">
      <c r="D53" s="15">
        <v>50.909090909090907</v>
      </c>
      <c r="E53" s="15">
        <v>8.5</v>
      </c>
    </row>
    <row r="54" spans="4:5" x14ac:dyDescent="0.25">
      <c r="D54" s="15">
        <v>63.772727272727273</v>
      </c>
      <c r="E54" s="15">
        <v>7.4666666666666668</v>
      </c>
    </row>
    <row r="55" spans="4:5" x14ac:dyDescent="0.25">
      <c r="D55" s="15">
        <v>53.409090909090907</v>
      </c>
      <c r="E55" s="15">
        <v>11.816666666666666</v>
      </c>
    </row>
    <row r="56" spans="4:5" x14ac:dyDescent="0.25">
      <c r="D56" s="15">
        <v>91.72727272727272</v>
      </c>
      <c r="E56" s="15">
        <v>10.883333333333333</v>
      </c>
    </row>
    <row r="57" spans="4:5" x14ac:dyDescent="0.25">
      <c r="D57" s="15">
        <v>53.86363636363636</v>
      </c>
      <c r="E57" s="15">
        <v>10.633333333333333</v>
      </c>
    </row>
    <row r="58" spans="4:5" x14ac:dyDescent="0.25">
      <c r="D58" s="15">
        <v>98.499999999999986</v>
      </c>
      <c r="E58" s="15">
        <v>13</v>
      </c>
    </row>
    <row r="59" spans="4:5" x14ac:dyDescent="0.25">
      <c r="D59" s="15">
        <v>43.663636363636364</v>
      </c>
      <c r="E59" s="15">
        <v>8.7666666666666675</v>
      </c>
    </row>
    <row r="60" spans="4:5" x14ac:dyDescent="0.25">
      <c r="D60" s="15">
        <v>60.499999999999993</v>
      </c>
      <c r="E60" s="15">
        <v>8.8666666666666671</v>
      </c>
    </row>
    <row r="61" spans="4:5" x14ac:dyDescent="0.25">
      <c r="D61" s="15">
        <v>48.5</v>
      </c>
      <c r="E61" s="15">
        <v>7.8166666666666664</v>
      </c>
    </row>
    <row r="62" spans="4:5" x14ac:dyDescent="0.25">
      <c r="D62" s="15">
        <v>48.18181818181818</v>
      </c>
      <c r="E62" s="15">
        <v>7.5333333333333332</v>
      </c>
    </row>
    <row r="63" spans="4:5" x14ac:dyDescent="0.25">
      <c r="D63" s="15">
        <v>89.545454545454533</v>
      </c>
      <c r="E63" s="15">
        <v>9.4833333333333325</v>
      </c>
    </row>
    <row r="64" spans="4:5" x14ac:dyDescent="0.25">
      <c r="D64" s="15">
        <v>59.090909090909086</v>
      </c>
      <c r="E64" s="15">
        <v>7</v>
      </c>
    </row>
    <row r="65" spans="4:5" x14ac:dyDescent="0.25">
      <c r="D65" s="15">
        <v>44.318181818181813</v>
      </c>
      <c r="E65" s="15">
        <v>7.55</v>
      </c>
    </row>
    <row r="66" spans="4:5" x14ac:dyDescent="0.25">
      <c r="D66" s="15">
        <v>85.454545454545453</v>
      </c>
      <c r="E66" s="15">
        <v>11.666666666666666</v>
      </c>
    </row>
    <row r="67" spans="4:5" x14ac:dyDescent="0.25">
      <c r="D67" s="15">
        <v>46.818181818181813</v>
      </c>
      <c r="E67" s="15">
        <v>6.583333333333333</v>
      </c>
    </row>
    <row r="68" spans="4:5" x14ac:dyDescent="0.25">
      <c r="D68" s="15">
        <v>59</v>
      </c>
      <c r="E68" s="15">
        <v>10.566666666666666</v>
      </c>
    </row>
    <row r="69" spans="4:5" x14ac:dyDescent="0.25">
      <c r="D69" s="15">
        <v>44.318181818181813</v>
      </c>
      <c r="E69" s="15">
        <v>12.05</v>
      </c>
    </row>
    <row r="70" spans="4:5" x14ac:dyDescent="0.25">
      <c r="D70" s="15">
        <v>51.31818181818182</v>
      </c>
      <c r="E70" s="15">
        <v>12.566666666666666</v>
      </c>
    </row>
    <row r="71" spans="4:5" x14ac:dyDescent="0.25">
      <c r="D71" s="15">
        <v>56.72727272727272</v>
      </c>
      <c r="E71" s="15">
        <v>9.65</v>
      </c>
    </row>
    <row r="72" spans="4:5" x14ac:dyDescent="0.25">
      <c r="D72" s="15">
        <v>60.72727272727272</v>
      </c>
      <c r="E72" s="15">
        <v>7.3666666666666663</v>
      </c>
    </row>
    <row r="73" spans="4:5" x14ac:dyDescent="0.25">
      <c r="D73" s="15">
        <v>61.5</v>
      </c>
      <c r="E73" s="15">
        <v>8.6833333333333336</v>
      </c>
    </row>
    <row r="74" spans="4:5" x14ac:dyDescent="0.25">
      <c r="D74" s="15">
        <v>50.54545454545454</v>
      </c>
      <c r="E74" s="15">
        <v>8.5</v>
      </c>
    </row>
    <row r="75" spans="4:5" x14ac:dyDescent="0.25">
      <c r="D75" s="15">
        <v>50.772727272727273</v>
      </c>
      <c r="E75" s="15">
        <v>9.75</v>
      </c>
    </row>
    <row r="76" spans="4:5" x14ac:dyDescent="0.25">
      <c r="D76" s="15">
        <v>44.954545454545453</v>
      </c>
      <c r="E76" s="15">
        <v>7.8166666666666664</v>
      </c>
    </row>
    <row r="77" spans="4:5" x14ac:dyDescent="0.25">
      <c r="D77" s="15">
        <v>44.636363636363633</v>
      </c>
      <c r="E77" s="15">
        <v>7.5666666666666664</v>
      </c>
    </row>
    <row r="78" spans="4:5" x14ac:dyDescent="0.25">
      <c r="D78" s="15">
        <v>80.081818181818178</v>
      </c>
      <c r="E78" s="15">
        <v>11.95</v>
      </c>
    </row>
    <row r="79" spans="4:5" x14ac:dyDescent="0.25">
      <c r="D79" s="15">
        <v>65.090909090909079</v>
      </c>
      <c r="E79" s="15">
        <v>10.5</v>
      </c>
    </row>
    <row r="80" spans="4:5" x14ac:dyDescent="0.25">
      <c r="D80" s="15">
        <v>44.22727272727272</v>
      </c>
      <c r="E80" s="15">
        <v>8.3666666666666671</v>
      </c>
    </row>
    <row r="81" spans="4:5" x14ac:dyDescent="0.25">
      <c r="D81" s="15">
        <v>59.090909090909086</v>
      </c>
      <c r="E81" s="15">
        <v>10.683333333333334</v>
      </c>
    </row>
    <row r="82" spans="4:5" x14ac:dyDescent="0.25">
      <c r="D82" s="15">
        <v>44.818181818181813</v>
      </c>
      <c r="E82" s="15">
        <v>10.633333333333333</v>
      </c>
    </row>
    <row r="83" spans="4:5" x14ac:dyDescent="0.25">
      <c r="D83" s="15">
        <v>51.72727272727272</v>
      </c>
      <c r="E83" s="15">
        <v>6.7333333333333334</v>
      </c>
    </row>
    <row r="84" spans="4:5" x14ac:dyDescent="0.25">
      <c r="D84" s="15">
        <v>52.454545454545453</v>
      </c>
      <c r="E84" s="15">
        <v>7.65</v>
      </c>
    </row>
    <row r="85" spans="4:5" x14ac:dyDescent="0.25">
      <c r="D85" s="15">
        <v>49.68181818181818</v>
      </c>
      <c r="E85" s="15">
        <v>10.566666666666666</v>
      </c>
    </row>
    <row r="86" spans="4:5" x14ac:dyDescent="0.25">
      <c r="D86" s="15">
        <v>62.772727272727266</v>
      </c>
      <c r="E86" s="15">
        <v>13.333333333333334</v>
      </c>
    </row>
    <row r="87" spans="4:5" x14ac:dyDescent="0.25">
      <c r="D87" s="15">
        <v>45.04545454545454</v>
      </c>
      <c r="E87" s="15">
        <v>8.6833333333333336</v>
      </c>
    </row>
    <row r="88" spans="4:5" x14ac:dyDescent="0.25">
      <c r="D88" s="15">
        <v>46.590909090909086</v>
      </c>
      <c r="E88" s="15">
        <v>9.8666666666666671</v>
      </c>
    </row>
    <row r="89" spans="4:5" x14ac:dyDescent="0.25">
      <c r="D89" s="15">
        <v>57.954545454545453</v>
      </c>
      <c r="E89" s="15">
        <v>9.9</v>
      </c>
    </row>
    <row r="90" spans="4:5" x14ac:dyDescent="0.25">
      <c r="D90" s="15">
        <v>58.636363636363633</v>
      </c>
      <c r="E90" s="15">
        <v>5.8166666666666664</v>
      </c>
    </row>
    <row r="91" spans="4:5" x14ac:dyDescent="0.25">
      <c r="D91" s="15">
        <v>56.36363636363636</v>
      </c>
      <c r="E91" s="15">
        <v>7.2</v>
      </c>
    </row>
    <row r="92" spans="4:5" x14ac:dyDescent="0.25">
      <c r="D92" s="15">
        <v>79.090909090909079</v>
      </c>
      <c r="E92" s="15">
        <v>7.85</v>
      </c>
    </row>
    <row r="93" spans="4:5" x14ac:dyDescent="0.25">
      <c r="D93" s="15">
        <v>48.18181818181818</v>
      </c>
      <c r="E93" s="15">
        <v>10.866666666666667</v>
      </c>
    </row>
    <row r="94" spans="4:5" x14ac:dyDescent="0.25">
      <c r="D94" s="15">
        <v>49.54545454545454</v>
      </c>
      <c r="E94" s="15">
        <v>8.5666666666666664</v>
      </c>
    </row>
    <row r="95" spans="4:5" x14ac:dyDescent="0.25">
      <c r="D95" s="15">
        <v>76.36363636363636</v>
      </c>
      <c r="E95" s="15">
        <v>11.3</v>
      </c>
    </row>
    <row r="96" spans="4:5" x14ac:dyDescent="0.25">
      <c r="D96" s="15">
        <v>46.36363636363636</v>
      </c>
      <c r="E96" s="15">
        <v>9.4</v>
      </c>
    </row>
    <row r="97" spans="4:5" x14ac:dyDescent="0.25">
      <c r="D97" s="15">
        <v>54.999999999999993</v>
      </c>
      <c r="E97" s="15">
        <v>6.1333333333333337</v>
      </c>
    </row>
    <row r="98" spans="4:5" x14ac:dyDescent="0.25">
      <c r="D98" s="15">
        <v>46.818181818181813</v>
      </c>
      <c r="E98" s="15">
        <v>8.0500000000000007</v>
      </c>
    </row>
    <row r="99" spans="4:5" x14ac:dyDescent="0.25">
      <c r="D99" s="15">
        <v>47.727272727272727</v>
      </c>
      <c r="E99" s="15">
        <v>13</v>
      </c>
    </row>
    <row r="100" spans="4:5" x14ac:dyDescent="0.25">
      <c r="D100" s="15">
        <v>48.636363636363633</v>
      </c>
      <c r="E100" s="15">
        <v>8.5666666666666664</v>
      </c>
    </row>
    <row r="101" spans="4:5" x14ac:dyDescent="0.25">
      <c r="D101" s="15">
        <v>52.72727272727272</v>
      </c>
      <c r="E101" s="15">
        <v>8.0833333333333339</v>
      </c>
    </row>
    <row r="102" spans="4:5" x14ac:dyDescent="0.25">
      <c r="D102" s="15">
        <v>38.18181818181818</v>
      </c>
      <c r="E102" s="15">
        <v>7.4333333333333336</v>
      </c>
    </row>
    <row r="103" spans="4:5" x14ac:dyDescent="0.25">
      <c r="D103" s="15">
        <v>67.272727272727266</v>
      </c>
      <c r="E103" s="15">
        <v>9.2666666666666675</v>
      </c>
    </row>
    <row r="104" spans="4:5" x14ac:dyDescent="0.25">
      <c r="D104" s="15">
        <v>60.454545454545446</v>
      </c>
      <c r="E104" s="15">
        <v>9.3833333333333329</v>
      </c>
    </row>
    <row r="105" spans="4:5" x14ac:dyDescent="0.25">
      <c r="D105" s="15">
        <v>49.999999999999993</v>
      </c>
      <c r="E105" s="15">
        <v>7.6166666666666671</v>
      </c>
    </row>
    <row r="106" spans="4:5" x14ac:dyDescent="0.25">
      <c r="D106" s="15">
        <v>53.18181818181818</v>
      </c>
      <c r="E106" s="15">
        <v>9.2666666666666675</v>
      </c>
    </row>
    <row r="107" spans="4:5" x14ac:dyDescent="0.25">
      <c r="D107" s="15">
        <v>52.72727272727272</v>
      </c>
      <c r="E107" s="15">
        <v>12.45</v>
      </c>
    </row>
    <row r="108" spans="4:5" x14ac:dyDescent="0.25">
      <c r="D108" s="15">
        <v>48.636363636363633</v>
      </c>
      <c r="E108" s="15">
        <v>9.3333333333333339</v>
      </c>
    </row>
    <row r="109" spans="4:5" x14ac:dyDescent="0.25">
      <c r="D109" s="15">
        <v>54.54545454545454</v>
      </c>
      <c r="E109" s="15">
        <v>7.4333333333333336</v>
      </c>
    </row>
    <row r="110" spans="4:5" x14ac:dyDescent="0.25">
      <c r="D110" s="15">
        <v>45.454545454545453</v>
      </c>
      <c r="E110" s="15">
        <v>9.2666666666666675</v>
      </c>
    </row>
    <row r="111" spans="4:5" x14ac:dyDescent="0.25">
      <c r="D111" s="15">
        <v>47.727272727272727</v>
      </c>
      <c r="E111" s="15">
        <v>10.166666666666666</v>
      </c>
    </row>
    <row r="112" spans="4:5" x14ac:dyDescent="0.25">
      <c r="D112" s="15">
        <v>73.636363636363626</v>
      </c>
      <c r="E112" s="15">
        <v>9.9333333333333336</v>
      </c>
    </row>
    <row r="113" spans="4:5" x14ac:dyDescent="0.25">
      <c r="D113" s="15">
        <v>58.636363636363633</v>
      </c>
      <c r="E113" s="15">
        <v>7.4666666666666668</v>
      </c>
    </row>
    <row r="114" spans="4:5" x14ac:dyDescent="0.25">
      <c r="D114" s="15">
        <v>52.272727272727266</v>
      </c>
      <c r="E114" s="15">
        <v>7.7333333333333334</v>
      </c>
    </row>
    <row r="115" spans="4:5" x14ac:dyDescent="0.25">
      <c r="D115" s="15">
        <v>57.272727272727266</v>
      </c>
      <c r="E115" s="15">
        <v>12.45</v>
      </c>
    </row>
    <row r="116" spans="4:5" x14ac:dyDescent="0.25">
      <c r="D116" s="15">
        <v>66.818181818181813</v>
      </c>
      <c r="E116" s="15">
        <v>10.583333333333334</v>
      </c>
    </row>
    <row r="117" spans="4:5" x14ac:dyDescent="0.25">
      <c r="D117" s="15">
        <v>61.36363636363636</v>
      </c>
      <c r="E117" s="15">
        <v>9</v>
      </c>
    </row>
    <row r="118" spans="4:5" x14ac:dyDescent="0.25">
      <c r="D118" s="15">
        <v>59.999999999999993</v>
      </c>
      <c r="E118" s="15">
        <v>5.833333333333333</v>
      </c>
    </row>
    <row r="119" spans="4:5" x14ac:dyDescent="0.25">
      <c r="D119" s="15">
        <v>80.909090909090907</v>
      </c>
      <c r="E119" s="15">
        <v>9.1</v>
      </c>
    </row>
    <row r="120" spans="4:5" x14ac:dyDescent="0.25">
      <c r="D120" s="15">
        <v>59.999999999999993</v>
      </c>
      <c r="E120" s="15">
        <v>9.4499999999999993</v>
      </c>
    </row>
    <row r="121" spans="4:5" x14ac:dyDescent="0.25">
      <c r="D121" s="15">
        <v>48.18181818181818</v>
      </c>
      <c r="E121" s="15">
        <v>12</v>
      </c>
    </row>
  </sheetData>
  <conditionalFormatting sqref="E4:E121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134"/>
  <sheetViews>
    <sheetView tabSelected="1" workbookViewId="0">
      <selection activeCell="G22" sqref="G22"/>
    </sheetView>
  </sheetViews>
  <sheetFormatPr defaultRowHeight="15" x14ac:dyDescent="0.25"/>
  <cols>
    <col min="4" max="4" width="12.28515625" customWidth="1"/>
    <col min="5" max="5" width="13.5703125" customWidth="1"/>
  </cols>
  <sheetData>
    <row r="4" spans="4:9" x14ac:dyDescent="0.25">
      <c r="D4" t="s">
        <v>36</v>
      </c>
      <c r="E4" t="s">
        <v>37</v>
      </c>
    </row>
    <row r="5" spans="4:9" x14ac:dyDescent="0.25">
      <c r="D5" s="18">
        <v>1.524</v>
      </c>
      <c r="E5" s="18">
        <v>55.454545454545453</v>
      </c>
    </row>
    <row r="6" spans="4:9" x14ac:dyDescent="0.25">
      <c r="D6" s="18">
        <v>1.6255999999999999</v>
      </c>
      <c r="E6" s="18">
        <v>59.54545454545454</v>
      </c>
    </row>
    <row r="7" spans="4:9" x14ac:dyDescent="0.25">
      <c r="D7" s="18">
        <v>1.5494000000000001</v>
      </c>
      <c r="E7" s="18">
        <v>69.090909090909079</v>
      </c>
    </row>
    <row r="8" spans="4:9" x14ac:dyDescent="0.25">
      <c r="D8" s="18">
        <v>1.6002000000000001</v>
      </c>
      <c r="E8" s="18">
        <v>77.72727272727272</v>
      </c>
      <c r="G8" t="s">
        <v>35</v>
      </c>
      <c r="I8" s="10">
        <f>CORREL(D5:D134,E5:E134)</f>
        <v>0.41021122742367572</v>
      </c>
    </row>
    <row r="9" spans="4:9" x14ac:dyDescent="0.25">
      <c r="D9" s="18">
        <v>1.6255999999999999</v>
      </c>
      <c r="E9" s="18">
        <v>55.454545454545453</v>
      </c>
    </row>
    <row r="10" spans="4:9" x14ac:dyDescent="0.25">
      <c r="D10" s="18">
        <v>1.524</v>
      </c>
      <c r="E10" s="18">
        <v>44.54545454545454</v>
      </c>
    </row>
    <row r="11" spans="4:9" x14ac:dyDescent="0.25">
      <c r="D11" s="18">
        <v>1.6002000000000001</v>
      </c>
      <c r="E11" s="18">
        <v>60.909090909090907</v>
      </c>
    </row>
    <row r="12" spans="4:9" x14ac:dyDescent="0.25">
      <c r="D12" s="18">
        <v>1.5748</v>
      </c>
      <c r="E12" s="18">
        <v>59.090909090909086</v>
      </c>
    </row>
    <row r="13" spans="4:9" x14ac:dyDescent="0.25">
      <c r="D13" s="18">
        <v>1.5748</v>
      </c>
      <c r="E13" s="18">
        <v>54.54545454545454</v>
      </c>
    </row>
    <row r="14" spans="4:9" x14ac:dyDescent="0.25">
      <c r="D14" s="18">
        <v>1.5494000000000001</v>
      </c>
      <c r="E14" s="18">
        <v>51.36363636363636</v>
      </c>
    </row>
    <row r="15" spans="4:9" x14ac:dyDescent="0.25">
      <c r="D15" s="18">
        <v>1.5494000000000001</v>
      </c>
      <c r="E15" s="18">
        <v>42.272727272727266</v>
      </c>
    </row>
    <row r="16" spans="4:9" x14ac:dyDescent="0.25">
      <c r="D16" s="18">
        <v>1.6002000000000001</v>
      </c>
      <c r="E16" s="18">
        <v>62.72727272727272</v>
      </c>
    </row>
    <row r="17" spans="4:5" x14ac:dyDescent="0.25">
      <c r="D17" s="18">
        <v>1.5494000000000001</v>
      </c>
      <c r="E17" s="18">
        <v>47.272727272727266</v>
      </c>
    </row>
    <row r="18" spans="4:5" x14ac:dyDescent="0.25">
      <c r="D18" s="18">
        <v>1.6255999999999999</v>
      </c>
      <c r="E18" s="18">
        <v>63.18181818181818</v>
      </c>
    </row>
    <row r="19" spans="4:5" x14ac:dyDescent="0.25">
      <c r="D19" s="18">
        <v>1.5494000000000001</v>
      </c>
      <c r="E19" s="18">
        <v>91.36363636363636</v>
      </c>
    </row>
    <row r="20" spans="4:5" x14ac:dyDescent="0.25">
      <c r="D20" s="18">
        <v>1.5748</v>
      </c>
      <c r="E20" s="18">
        <v>54.090909090909086</v>
      </c>
    </row>
    <row r="21" spans="4:5" x14ac:dyDescent="0.25">
      <c r="D21" s="18">
        <v>1.6002000000000001</v>
      </c>
      <c r="E21" s="18">
        <v>52.72727272727272</v>
      </c>
    </row>
    <row r="22" spans="4:5" x14ac:dyDescent="0.25">
      <c r="D22" s="18">
        <v>1.6255999999999999</v>
      </c>
      <c r="E22" s="18">
        <v>49.090909090909086</v>
      </c>
    </row>
    <row r="23" spans="4:5" x14ac:dyDescent="0.25">
      <c r="D23" s="18">
        <v>1.7272000000000001</v>
      </c>
      <c r="E23" s="18">
        <v>99.090909090909079</v>
      </c>
    </row>
    <row r="24" spans="4:5" x14ac:dyDescent="0.25">
      <c r="D24" s="18">
        <v>1.6255999999999999</v>
      </c>
      <c r="E24" s="18">
        <v>44.999999999999993</v>
      </c>
    </row>
    <row r="25" spans="4:5" x14ac:dyDescent="0.25">
      <c r="D25" s="18">
        <v>1.7525999999999999</v>
      </c>
      <c r="E25" s="18">
        <v>76.818181818181813</v>
      </c>
    </row>
    <row r="26" spans="4:5" x14ac:dyDescent="0.25">
      <c r="D26" s="18">
        <v>1.7653000000000001</v>
      </c>
      <c r="E26" s="18">
        <v>59.999999999999993</v>
      </c>
    </row>
    <row r="27" spans="4:5" x14ac:dyDescent="0.25">
      <c r="D27" s="18">
        <v>1.651</v>
      </c>
      <c r="E27" s="18">
        <v>49.090909090909086</v>
      </c>
    </row>
    <row r="28" spans="4:5" x14ac:dyDescent="0.25">
      <c r="D28" s="18">
        <v>1.7018</v>
      </c>
      <c r="E28" s="18">
        <v>74.090909090909079</v>
      </c>
    </row>
    <row r="29" spans="4:5" x14ac:dyDescent="0.25">
      <c r="D29" s="18">
        <v>1.5494000000000001</v>
      </c>
      <c r="E29" s="18">
        <v>61.818181818181813</v>
      </c>
    </row>
    <row r="30" spans="4:5" x14ac:dyDescent="0.25">
      <c r="D30" s="18">
        <v>1.5748</v>
      </c>
      <c r="E30" s="18">
        <v>52.636363636363633</v>
      </c>
    </row>
    <row r="31" spans="4:5" x14ac:dyDescent="0.25">
      <c r="D31" s="18">
        <v>1.6764000000000001</v>
      </c>
      <c r="E31" s="18">
        <v>65.454545454545453</v>
      </c>
    </row>
    <row r="32" spans="4:5" x14ac:dyDescent="0.25">
      <c r="D32" s="18">
        <v>1.5748</v>
      </c>
      <c r="E32" s="18">
        <v>64.318181818181813</v>
      </c>
    </row>
    <row r="33" spans="4:5" x14ac:dyDescent="0.25">
      <c r="D33" s="18">
        <v>1.5748</v>
      </c>
      <c r="E33" s="18">
        <v>44.318181818181813</v>
      </c>
    </row>
    <row r="34" spans="4:5" x14ac:dyDescent="0.25">
      <c r="D34" s="18">
        <v>1.8033999999999999</v>
      </c>
      <c r="E34" s="18">
        <v>78.636363636363626</v>
      </c>
    </row>
    <row r="35" spans="4:5" x14ac:dyDescent="0.25">
      <c r="D35" s="18">
        <v>1.4986000000000002</v>
      </c>
      <c r="E35" s="18">
        <v>41.36363636363636</v>
      </c>
    </row>
    <row r="36" spans="4:5" x14ac:dyDescent="0.25">
      <c r="D36" s="18">
        <v>1.7018</v>
      </c>
      <c r="E36" s="18">
        <v>52.72727272727272</v>
      </c>
    </row>
    <row r="37" spans="4:5" x14ac:dyDescent="0.25">
      <c r="D37" s="18">
        <v>1.6764000000000001</v>
      </c>
      <c r="E37" s="18">
        <v>58.636363636363633</v>
      </c>
    </row>
    <row r="38" spans="4:5" x14ac:dyDescent="0.25">
      <c r="D38" s="18">
        <v>1.7272000000000001</v>
      </c>
      <c r="E38" s="18">
        <v>47.727272727272727</v>
      </c>
    </row>
    <row r="39" spans="4:5" x14ac:dyDescent="0.25">
      <c r="D39" s="18">
        <v>1.6002000000000001</v>
      </c>
      <c r="E39" s="18">
        <v>59.999999999999993</v>
      </c>
    </row>
    <row r="40" spans="4:5" x14ac:dyDescent="0.25">
      <c r="D40" s="18">
        <v>1.6002000000000001</v>
      </c>
      <c r="E40" s="18">
        <v>54.090909090909086</v>
      </c>
    </row>
    <row r="41" spans="4:5" x14ac:dyDescent="0.25">
      <c r="D41" s="18">
        <v>1.524</v>
      </c>
      <c r="E41" s="18">
        <v>63.636363636363633</v>
      </c>
    </row>
    <row r="42" spans="4:5" x14ac:dyDescent="0.25">
      <c r="D42" s="18">
        <v>1.5621</v>
      </c>
      <c r="E42" s="18">
        <v>67.272727272727266</v>
      </c>
    </row>
    <row r="43" spans="4:5" x14ac:dyDescent="0.25">
      <c r="D43" s="18">
        <v>1.4986000000000002</v>
      </c>
      <c r="E43" s="18">
        <v>60.909090909090907</v>
      </c>
    </row>
    <row r="44" spans="4:5" x14ac:dyDescent="0.25">
      <c r="D44" s="18">
        <v>1.7018</v>
      </c>
      <c r="E44" s="18">
        <v>45.909090909090907</v>
      </c>
    </row>
    <row r="45" spans="4:5" x14ac:dyDescent="0.25">
      <c r="D45" s="18">
        <v>1.6255999999999999</v>
      </c>
      <c r="E45" s="18">
        <v>47.86363636363636</v>
      </c>
    </row>
    <row r="46" spans="4:5" x14ac:dyDescent="0.25">
      <c r="D46" s="18">
        <v>1.6255999999999999</v>
      </c>
      <c r="E46" s="18">
        <v>53.636363636363633</v>
      </c>
    </row>
    <row r="47" spans="4:5" x14ac:dyDescent="0.25">
      <c r="D47" s="18">
        <v>1.8033999999999999</v>
      </c>
      <c r="E47" s="18">
        <v>69.090909090909079</v>
      </c>
    </row>
    <row r="48" spans="4:5" x14ac:dyDescent="0.25">
      <c r="D48" s="18">
        <v>1.6002000000000001</v>
      </c>
      <c r="E48" s="18">
        <v>93.636363636363626</v>
      </c>
    </row>
    <row r="49" spans="4:5" x14ac:dyDescent="0.25">
      <c r="D49" s="18">
        <v>1.6764000000000001</v>
      </c>
      <c r="E49" s="18">
        <v>79.545454545454533</v>
      </c>
    </row>
    <row r="50" spans="4:5" x14ac:dyDescent="0.25">
      <c r="D50" s="18">
        <v>1.524</v>
      </c>
      <c r="E50" s="18">
        <v>47.272727272727266</v>
      </c>
    </row>
    <row r="51" spans="4:5" x14ac:dyDescent="0.25">
      <c r="D51" s="18">
        <v>1.5748</v>
      </c>
      <c r="E51" s="18">
        <v>53.18181818181818</v>
      </c>
    </row>
    <row r="52" spans="4:5" x14ac:dyDescent="0.25">
      <c r="D52" s="18">
        <v>1.7018</v>
      </c>
      <c r="E52" s="18">
        <v>60.272727272727266</v>
      </c>
    </row>
    <row r="53" spans="4:5" x14ac:dyDescent="0.25">
      <c r="D53" s="18">
        <v>1.524</v>
      </c>
      <c r="E53" s="18">
        <v>43.636363636363633</v>
      </c>
    </row>
    <row r="54" spans="4:5" x14ac:dyDescent="0.25">
      <c r="D54" s="18">
        <v>1.6255999999999999</v>
      </c>
      <c r="E54" s="18">
        <v>86.818181818181813</v>
      </c>
    </row>
    <row r="55" spans="4:5" x14ac:dyDescent="0.25">
      <c r="D55" s="18">
        <v>1.7525999999999999</v>
      </c>
      <c r="E55" s="18">
        <v>65.909090909090907</v>
      </c>
    </row>
    <row r="56" spans="4:5" x14ac:dyDescent="0.25">
      <c r="D56" s="18">
        <v>1.6002000000000001</v>
      </c>
      <c r="E56" s="18">
        <v>89.999999999999986</v>
      </c>
    </row>
    <row r="57" spans="4:5" x14ac:dyDescent="0.25">
      <c r="D57" s="18">
        <v>1.6002000000000001</v>
      </c>
      <c r="E57" s="18">
        <v>56.318181818181813</v>
      </c>
    </row>
    <row r="58" spans="4:5" x14ac:dyDescent="0.25">
      <c r="D58" s="18">
        <v>1.6764000000000001</v>
      </c>
      <c r="E58" s="18">
        <v>50.909090909090907</v>
      </c>
    </row>
    <row r="59" spans="4:5" x14ac:dyDescent="0.25">
      <c r="D59" s="18">
        <v>1.6129</v>
      </c>
      <c r="E59" s="18">
        <v>63.772727272727273</v>
      </c>
    </row>
    <row r="60" spans="4:5" x14ac:dyDescent="0.25">
      <c r="D60" s="18">
        <v>1.5494000000000001</v>
      </c>
      <c r="E60" s="18">
        <v>53.409090909090907</v>
      </c>
    </row>
    <row r="61" spans="4:5" x14ac:dyDescent="0.25">
      <c r="D61" s="18">
        <v>1.8033999999999999</v>
      </c>
      <c r="E61" s="18">
        <v>91.72727272727272</v>
      </c>
    </row>
    <row r="62" spans="4:5" x14ac:dyDescent="0.25">
      <c r="D62" s="18">
        <v>1.4732000000000001</v>
      </c>
      <c r="E62" s="18">
        <v>53.86363636363636</v>
      </c>
    </row>
    <row r="63" spans="4:5" x14ac:dyDescent="0.25">
      <c r="D63" s="18">
        <v>1.6637</v>
      </c>
      <c r="E63" s="18">
        <v>98.499999999999986</v>
      </c>
    </row>
    <row r="64" spans="4:5" x14ac:dyDescent="0.25">
      <c r="D64" s="18">
        <v>1.5748</v>
      </c>
      <c r="E64" s="18">
        <v>43.663636363636364</v>
      </c>
    </row>
    <row r="65" spans="4:5" x14ac:dyDescent="0.25">
      <c r="D65" s="18">
        <v>1.7399</v>
      </c>
      <c r="E65" s="18">
        <v>60.499999999999993</v>
      </c>
    </row>
    <row r="66" spans="4:5" x14ac:dyDescent="0.25">
      <c r="D66" s="18">
        <v>1.6002000000000001</v>
      </c>
      <c r="E66" s="18">
        <v>48.5</v>
      </c>
    </row>
    <row r="67" spans="4:5" x14ac:dyDescent="0.25">
      <c r="D67" s="18">
        <v>1.651</v>
      </c>
      <c r="E67" s="18">
        <v>48.18181818181818</v>
      </c>
    </row>
    <row r="68" spans="4:5" x14ac:dyDescent="0.25">
      <c r="D68" s="18">
        <v>1.6891</v>
      </c>
      <c r="E68" s="18">
        <v>89.545454545454533</v>
      </c>
    </row>
    <row r="69" spans="4:5" x14ac:dyDescent="0.25">
      <c r="D69" s="18">
        <v>1.7018</v>
      </c>
      <c r="E69" s="18">
        <v>59.090909090909086</v>
      </c>
    </row>
    <row r="70" spans="4:5" x14ac:dyDescent="0.25">
      <c r="D70" s="18">
        <v>1.6764000000000001</v>
      </c>
      <c r="E70" s="18">
        <v>44.318181818181813</v>
      </c>
    </row>
    <row r="71" spans="4:5" x14ac:dyDescent="0.25">
      <c r="D71" s="18">
        <v>1.7145000000000001</v>
      </c>
      <c r="E71" s="18">
        <v>85.454545454545453</v>
      </c>
    </row>
    <row r="72" spans="4:5" x14ac:dyDescent="0.25">
      <c r="D72" s="18">
        <v>1.5621</v>
      </c>
      <c r="E72" s="18">
        <v>46.818181818181813</v>
      </c>
    </row>
    <row r="73" spans="4:5" x14ac:dyDescent="0.25">
      <c r="D73" s="18">
        <v>1.524</v>
      </c>
      <c r="E73" s="18">
        <v>59</v>
      </c>
    </row>
    <row r="74" spans="4:5" x14ac:dyDescent="0.25">
      <c r="D74" s="18">
        <v>1.524</v>
      </c>
      <c r="E74" s="18">
        <v>44.318181818181813</v>
      </c>
    </row>
    <row r="75" spans="4:5" x14ac:dyDescent="0.25">
      <c r="D75" s="18">
        <v>1.524</v>
      </c>
      <c r="E75" s="18">
        <v>51.31818181818182</v>
      </c>
    </row>
    <row r="76" spans="4:5" x14ac:dyDescent="0.25">
      <c r="D76" s="18">
        <v>1.6002000000000001</v>
      </c>
      <c r="E76" s="18">
        <v>56.72727272727272</v>
      </c>
    </row>
    <row r="77" spans="4:5" x14ac:dyDescent="0.25">
      <c r="D77" s="18">
        <v>1.7145000000000001</v>
      </c>
      <c r="E77" s="18">
        <v>60.72727272727272</v>
      </c>
    </row>
    <row r="78" spans="4:5" x14ac:dyDescent="0.25">
      <c r="D78" s="18">
        <v>1.5748</v>
      </c>
      <c r="E78" s="18">
        <v>61.5</v>
      </c>
    </row>
    <row r="79" spans="4:5" x14ac:dyDescent="0.25">
      <c r="D79" s="18">
        <v>1.5367</v>
      </c>
      <c r="E79" s="18">
        <v>50.54545454545454</v>
      </c>
    </row>
    <row r="80" spans="4:5" x14ac:dyDescent="0.25">
      <c r="D80" s="18">
        <v>1.6255999999999999</v>
      </c>
      <c r="E80" s="18">
        <v>50.772727272727273</v>
      </c>
    </row>
    <row r="81" spans="4:5" x14ac:dyDescent="0.25">
      <c r="D81" s="18">
        <v>1.524</v>
      </c>
      <c r="E81" s="18">
        <v>44.954545454545453</v>
      </c>
    </row>
    <row r="82" spans="4:5" x14ac:dyDescent="0.25">
      <c r="D82" s="18">
        <v>1.6764000000000001</v>
      </c>
      <c r="E82" s="18">
        <v>44.636363636363633</v>
      </c>
    </row>
    <row r="83" spans="4:5" x14ac:dyDescent="0.25">
      <c r="D83" s="18">
        <v>1.6002000000000001</v>
      </c>
      <c r="E83" s="18">
        <v>80.081818181818178</v>
      </c>
    </row>
    <row r="84" spans="4:5" x14ac:dyDescent="0.25">
      <c r="D84" s="18">
        <v>1.6764000000000001</v>
      </c>
      <c r="E84" s="18">
        <v>65.090909090909079</v>
      </c>
    </row>
    <row r="85" spans="4:5" x14ac:dyDescent="0.25">
      <c r="D85" s="18">
        <v>1.6002000000000001</v>
      </c>
      <c r="E85" s="18">
        <v>44.22727272727272</v>
      </c>
    </row>
    <row r="86" spans="4:5" x14ac:dyDescent="0.25">
      <c r="D86" s="18">
        <v>1.524</v>
      </c>
      <c r="E86" s="18">
        <v>59.090909090909086</v>
      </c>
    </row>
    <row r="87" spans="4:5" x14ac:dyDescent="0.25">
      <c r="D87" s="18">
        <v>1.6002000000000001</v>
      </c>
      <c r="E87" s="18">
        <v>44.818181818181813</v>
      </c>
    </row>
    <row r="88" spans="4:5" x14ac:dyDescent="0.25">
      <c r="D88" s="18">
        <v>1.6255999999999999</v>
      </c>
      <c r="E88" s="18">
        <v>51.72727272727272</v>
      </c>
    </row>
    <row r="89" spans="4:5" x14ac:dyDescent="0.25">
      <c r="D89" s="18">
        <v>1.7018</v>
      </c>
      <c r="E89" s="18">
        <v>52.454545454545453</v>
      </c>
    </row>
    <row r="90" spans="4:5" x14ac:dyDescent="0.25">
      <c r="D90" s="18">
        <v>1.5621</v>
      </c>
      <c r="E90" s="18">
        <v>49.68181818181818</v>
      </c>
    </row>
    <row r="91" spans="4:5" x14ac:dyDescent="0.25">
      <c r="D91" s="18">
        <v>1.524</v>
      </c>
      <c r="E91" s="18">
        <v>62.772727272727266</v>
      </c>
    </row>
    <row r="92" spans="4:5" x14ac:dyDescent="0.25">
      <c r="D92" s="18">
        <v>1.5494000000000001</v>
      </c>
      <c r="E92" s="18">
        <v>45.04545454545454</v>
      </c>
    </row>
    <row r="93" spans="4:5" x14ac:dyDescent="0.25">
      <c r="D93" s="18">
        <v>1.5621</v>
      </c>
      <c r="E93" s="18">
        <v>58.590909090909086</v>
      </c>
    </row>
    <row r="94" spans="4:5" x14ac:dyDescent="0.25">
      <c r="D94" s="18">
        <v>1.524</v>
      </c>
      <c r="E94" s="18">
        <v>46.590909090909086</v>
      </c>
    </row>
    <row r="95" spans="4:5" x14ac:dyDescent="0.25">
      <c r="D95" s="18">
        <v>1.6764000000000001</v>
      </c>
      <c r="E95" s="18">
        <v>57.954545454545453</v>
      </c>
    </row>
    <row r="96" spans="4:5" x14ac:dyDescent="0.25">
      <c r="D96" s="18">
        <v>1.651</v>
      </c>
      <c r="E96" s="18">
        <v>74.545454545454533</v>
      </c>
    </row>
    <row r="97" spans="4:5" x14ac:dyDescent="0.25">
      <c r="D97" s="18">
        <v>1.6383000000000001</v>
      </c>
      <c r="E97" s="18">
        <v>58.636363636363633</v>
      </c>
    </row>
    <row r="98" spans="4:5" x14ac:dyDescent="0.25">
      <c r="D98" s="18">
        <v>1.6764000000000001</v>
      </c>
      <c r="E98" s="18">
        <v>63.499999999999993</v>
      </c>
    </row>
    <row r="99" spans="4:5" x14ac:dyDescent="0.25">
      <c r="D99" s="18">
        <v>1.7018</v>
      </c>
      <c r="E99" s="18">
        <v>56.36363636363636</v>
      </c>
    </row>
    <row r="100" spans="4:5" x14ac:dyDescent="0.25">
      <c r="D100" s="18">
        <v>1.5748</v>
      </c>
      <c r="E100" s="18">
        <v>56.36363636363636</v>
      </c>
    </row>
    <row r="101" spans="4:5" x14ac:dyDescent="0.25">
      <c r="D101" s="18">
        <v>1.778</v>
      </c>
      <c r="E101" s="18">
        <v>79.090909090909079</v>
      </c>
    </row>
    <row r="102" spans="4:5" x14ac:dyDescent="0.25">
      <c r="D102" s="18">
        <v>1.5494000000000001</v>
      </c>
      <c r="E102" s="18">
        <v>48.18181818181818</v>
      </c>
    </row>
    <row r="103" spans="4:5" x14ac:dyDescent="0.25">
      <c r="D103" s="18">
        <v>1.4478</v>
      </c>
      <c r="E103" s="18">
        <v>49.54545454545454</v>
      </c>
    </row>
    <row r="104" spans="4:5" x14ac:dyDescent="0.25">
      <c r="D104" s="18">
        <v>1.6255999999999999</v>
      </c>
      <c r="E104" s="18">
        <v>76.36363636363636</v>
      </c>
    </row>
    <row r="105" spans="4:5" x14ac:dyDescent="0.25">
      <c r="D105" s="18">
        <v>1.5621</v>
      </c>
      <c r="E105" s="18">
        <v>46.36363636363636</v>
      </c>
    </row>
    <row r="106" spans="4:5" x14ac:dyDescent="0.25">
      <c r="D106" s="18">
        <v>1.8033999999999999</v>
      </c>
      <c r="E106" s="18">
        <v>94.090909090909079</v>
      </c>
    </row>
    <row r="107" spans="4:5" x14ac:dyDescent="0.25">
      <c r="D107" s="18">
        <v>1.7525999999999999</v>
      </c>
      <c r="E107" s="18">
        <v>54.999999999999993</v>
      </c>
    </row>
    <row r="108" spans="4:5" x14ac:dyDescent="0.25">
      <c r="D108" s="18">
        <v>1.5748</v>
      </c>
      <c r="E108" s="18">
        <v>46.818181818181813</v>
      </c>
    </row>
    <row r="109" spans="4:5" x14ac:dyDescent="0.25">
      <c r="D109" s="18">
        <v>1.5748</v>
      </c>
      <c r="E109" s="18">
        <v>47.727272727272727</v>
      </c>
    </row>
    <row r="110" spans="4:5" x14ac:dyDescent="0.25">
      <c r="D110" s="18">
        <v>1.651</v>
      </c>
      <c r="E110" s="18">
        <v>48.636363636363633</v>
      </c>
    </row>
    <row r="111" spans="4:5" x14ac:dyDescent="0.25">
      <c r="D111" s="18">
        <v>1.6129</v>
      </c>
      <c r="E111" s="18">
        <v>52.72727272727272</v>
      </c>
    </row>
    <row r="112" spans="4:5" x14ac:dyDescent="0.25">
      <c r="D112" s="18">
        <v>1.6129</v>
      </c>
      <c r="E112" s="18">
        <v>38.18181818181818</v>
      </c>
    </row>
    <row r="113" spans="4:5" x14ac:dyDescent="0.25">
      <c r="D113" s="18">
        <v>1.651</v>
      </c>
      <c r="E113" s="18">
        <v>67.272727272727266</v>
      </c>
    </row>
    <row r="114" spans="4:5" x14ac:dyDescent="0.25">
      <c r="D114" s="18">
        <v>1.6764000000000001</v>
      </c>
      <c r="E114" s="18">
        <v>60.454545454545446</v>
      </c>
    </row>
    <row r="115" spans="4:5" x14ac:dyDescent="0.25">
      <c r="D115" s="18">
        <v>1.7018</v>
      </c>
      <c r="E115" s="18">
        <v>70.909090909090907</v>
      </c>
    </row>
    <row r="116" spans="4:5" x14ac:dyDescent="0.25">
      <c r="D116" s="18">
        <v>1.7145000000000001</v>
      </c>
      <c r="E116" s="18">
        <v>49.999999999999993</v>
      </c>
    </row>
    <row r="117" spans="4:5" x14ac:dyDescent="0.25">
      <c r="D117" s="18">
        <v>1.6002000000000001</v>
      </c>
      <c r="E117" s="18">
        <v>53.18181818181818</v>
      </c>
    </row>
    <row r="118" spans="4:5" x14ac:dyDescent="0.25">
      <c r="D118" s="18">
        <v>1.5748</v>
      </c>
      <c r="E118" s="18">
        <v>52.72727272727272</v>
      </c>
    </row>
    <row r="119" spans="4:5" x14ac:dyDescent="0.25">
      <c r="D119" s="18">
        <v>1.5494000000000001</v>
      </c>
      <c r="E119" s="18">
        <v>48.636363636363633</v>
      </c>
    </row>
    <row r="120" spans="4:5" x14ac:dyDescent="0.25">
      <c r="D120" s="18">
        <v>1.5748</v>
      </c>
      <c r="E120" s="18">
        <v>54.54545454545454</v>
      </c>
    </row>
    <row r="121" spans="4:5" x14ac:dyDescent="0.25">
      <c r="D121" s="18">
        <v>1.6383000000000001</v>
      </c>
      <c r="E121" s="18">
        <v>45.454545454545453</v>
      </c>
    </row>
    <row r="122" spans="4:5" x14ac:dyDescent="0.25">
      <c r="D122" s="18">
        <v>1.524</v>
      </c>
      <c r="E122" s="18">
        <v>47.727272727272727</v>
      </c>
    </row>
    <row r="123" spans="4:5" x14ac:dyDescent="0.25">
      <c r="D123" s="18">
        <v>1.6002000000000001</v>
      </c>
      <c r="E123" s="18">
        <v>73.636363636363626</v>
      </c>
    </row>
    <row r="124" spans="4:5" x14ac:dyDescent="0.25">
      <c r="D124" s="18">
        <v>1.5748</v>
      </c>
      <c r="E124" s="18">
        <v>58.636363636363633</v>
      </c>
    </row>
    <row r="125" spans="4:5" x14ac:dyDescent="0.25">
      <c r="D125" s="18">
        <v>1.5748</v>
      </c>
      <c r="E125" s="18">
        <v>75.454545454545453</v>
      </c>
    </row>
    <row r="126" spans="4:5" x14ac:dyDescent="0.25">
      <c r="D126" s="18">
        <v>1.7018</v>
      </c>
      <c r="E126" s="18">
        <v>52.272727272727266</v>
      </c>
    </row>
    <row r="127" spans="4:5" x14ac:dyDescent="0.25">
      <c r="D127" s="18">
        <v>1.4732000000000001</v>
      </c>
      <c r="E127" s="18">
        <v>57.272727272727266</v>
      </c>
    </row>
    <row r="128" spans="4:5" x14ac:dyDescent="0.25">
      <c r="D128" s="18">
        <v>1.7272000000000001</v>
      </c>
      <c r="E128" s="18">
        <v>66.818181818181813</v>
      </c>
    </row>
    <row r="129" spans="4:5" x14ac:dyDescent="0.25">
      <c r="D129" s="18">
        <v>1.6002000000000001</v>
      </c>
      <c r="E129" s="18">
        <v>61.36363636363636</v>
      </c>
    </row>
    <row r="130" spans="4:5" x14ac:dyDescent="0.25">
      <c r="D130" s="18">
        <v>1.7018</v>
      </c>
      <c r="E130" s="18">
        <v>59.999999999999993</v>
      </c>
    </row>
    <row r="131" spans="4:5" x14ac:dyDescent="0.25">
      <c r="D131" s="18">
        <v>1.7018</v>
      </c>
      <c r="E131" s="18">
        <v>80.909090909090907</v>
      </c>
    </row>
    <row r="132" spans="4:5" x14ac:dyDescent="0.25">
      <c r="D132" s="18">
        <v>1.524</v>
      </c>
      <c r="E132" s="18">
        <v>59.999999999999993</v>
      </c>
    </row>
    <row r="133" spans="4:5" x14ac:dyDescent="0.25">
      <c r="D133" s="18">
        <v>1.651</v>
      </c>
      <c r="E133" s="18">
        <v>75.909090909090907</v>
      </c>
    </row>
    <row r="134" spans="4:5" x14ac:dyDescent="0.25">
      <c r="D134" s="18">
        <v>1.5748</v>
      </c>
      <c r="E134" s="18">
        <v>48.18181818181818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Frost Data</vt:lpstr>
      <vt:lpstr>WEIGHT VS MILE TIME</vt:lpstr>
      <vt:lpstr>HEIGHT Vs. WEIGHT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2013-04-05T15:14:18Z</dcterms:created>
  <dcterms:modified xsi:type="dcterms:W3CDTF">2013-09-25T16:18:48Z</dcterms:modified>
</cp:coreProperties>
</file>