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0" windowWidth="17910" windowHeight="7950" activeTab="7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</sheets>
  <calcPr calcId="145621"/>
</workbook>
</file>

<file path=xl/calcChain.xml><?xml version="1.0" encoding="utf-8"?>
<calcChain xmlns="http://schemas.openxmlformats.org/spreadsheetml/2006/main">
  <c r="I4" i="5" l="1"/>
  <c r="I5" i="5"/>
  <c r="I6" i="5"/>
  <c r="I7" i="5"/>
  <c r="I8" i="5"/>
  <c r="I9" i="5"/>
  <c r="I10" i="5"/>
  <c r="I11" i="5"/>
  <c r="H12" i="5"/>
  <c r="I3" i="5"/>
  <c r="N5" i="5"/>
  <c r="N6" i="5"/>
  <c r="N7" i="5"/>
  <c r="N8" i="5"/>
  <c r="N9" i="5"/>
  <c r="N10" i="5"/>
  <c r="N11" i="5"/>
  <c r="N12" i="5"/>
  <c r="N4" i="5"/>
  <c r="M13" i="5"/>
  <c r="D107" i="5"/>
  <c r="E107" i="5"/>
  <c r="F107" i="5"/>
  <c r="G107" i="5"/>
  <c r="H107" i="5"/>
  <c r="I107" i="5"/>
  <c r="J107" i="5"/>
  <c r="K107" i="5"/>
  <c r="C107" i="5"/>
  <c r="L2" i="5"/>
  <c r="D3" i="5" s="1"/>
  <c r="M2" i="5"/>
  <c r="G4" i="6"/>
  <c r="G5" i="6"/>
  <c r="G6" i="6"/>
  <c r="G7" i="6"/>
  <c r="G3" i="6"/>
  <c r="K4" i="6"/>
  <c r="K5" i="6"/>
  <c r="K6" i="6"/>
  <c r="K7" i="6"/>
  <c r="K3" i="6"/>
  <c r="J8" i="6"/>
  <c r="D105" i="6"/>
  <c r="E105" i="6"/>
  <c r="F105" i="6"/>
  <c r="G105" i="6"/>
  <c r="C105" i="6"/>
  <c r="F8" i="6"/>
  <c r="D63" i="6"/>
  <c r="E63" i="6"/>
  <c r="F63" i="6"/>
  <c r="G63" i="6"/>
  <c r="C63" i="6"/>
  <c r="M4" i="7"/>
  <c r="M3" i="7"/>
  <c r="E101" i="7"/>
  <c r="H4" i="7"/>
  <c r="H3" i="7"/>
  <c r="D101" i="7"/>
  <c r="C101" i="7"/>
  <c r="C59" i="7"/>
  <c r="Q10" i="8"/>
  <c r="Q9" i="8"/>
  <c r="Q8" i="8"/>
  <c r="Q7" i="8"/>
  <c r="Q6" i="8"/>
  <c r="Q5" i="8"/>
  <c r="Q4" i="8"/>
  <c r="Q3" i="8"/>
  <c r="K10" i="8"/>
  <c r="K9" i="8"/>
  <c r="K8" i="8"/>
  <c r="K7" i="8"/>
  <c r="K6" i="8"/>
  <c r="K5" i="8"/>
  <c r="K4" i="8"/>
  <c r="K3" i="8"/>
  <c r="N103" i="8"/>
  <c r="P11" i="8"/>
  <c r="J11" i="8"/>
  <c r="K108" i="8"/>
  <c r="J108" i="8"/>
  <c r="I108" i="8"/>
  <c r="H108" i="8"/>
  <c r="G108" i="8"/>
  <c r="F108" i="8"/>
  <c r="E108" i="8"/>
  <c r="D108" i="8"/>
  <c r="K65" i="8"/>
  <c r="J65" i="8"/>
  <c r="I65" i="8"/>
  <c r="H65" i="8"/>
  <c r="G65" i="8"/>
  <c r="F65" i="8"/>
  <c r="E65" i="8"/>
  <c r="D65" i="8"/>
  <c r="D11" i="8"/>
  <c r="A65" i="5" l="1"/>
  <c r="L65" i="5"/>
  <c r="D65" i="5"/>
  <c r="E65" i="5"/>
  <c r="F65" i="5"/>
  <c r="G65" i="5"/>
  <c r="H65" i="5"/>
  <c r="I65" i="5"/>
  <c r="J65" i="5"/>
  <c r="K65" i="5"/>
  <c r="C65" i="5"/>
  <c r="E11" i="8"/>
  <c r="E5" i="8"/>
  <c r="E6" i="8"/>
  <c r="E7" i="8"/>
  <c r="E8" i="8"/>
  <c r="E9" i="8"/>
  <c r="E10" i="8"/>
  <c r="E4" i="8"/>
  <c r="E3" i="8"/>
  <c r="C4" i="7"/>
  <c r="C3" i="7"/>
  <c r="C7" i="6"/>
  <c r="C6" i="6"/>
  <c r="C5" i="6"/>
  <c r="C4" i="6"/>
  <c r="C3" i="6"/>
  <c r="D11" i="5"/>
  <c r="D10" i="5"/>
  <c r="D9" i="5"/>
  <c r="D8" i="5"/>
  <c r="D7" i="5"/>
  <c r="D6" i="5"/>
  <c r="D5" i="5"/>
  <c r="D4" i="5"/>
  <c r="D12" i="5"/>
  <c r="K120" i="5"/>
  <c r="J120" i="5"/>
  <c r="I120" i="5"/>
  <c r="H120" i="5"/>
  <c r="G120" i="5"/>
  <c r="F120" i="5"/>
  <c r="E120" i="5"/>
  <c r="D120" i="5"/>
  <c r="C120" i="5"/>
  <c r="C36" i="2" l="1"/>
  <c r="C8" i="2" l="1"/>
</calcChain>
</file>

<file path=xl/sharedStrings.xml><?xml version="1.0" encoding="utf-8"?>
<sst xmlns="http://schemas.openxmlformats.org/spreadsheetml/2006/main" count="1682" uniqueCount="85">
  <si>
    <t>1. In a typical day, how many minutes is it from the time you wake up, until you leave your house?</t>
  </si>
  <si>
    <t xml:space="preserve"> ID</t>
  </si>
  <si>
    <t>M/F</t>
  </si>
  <si>
    <t>2. I n a typical week, how many hours do you spend on completing homework assignments, preparing projects and studying for tests?</t>
  </si>
  <si>
    <t>ID</t>
  </si>
  <si>
    <t>3. How many active social media accounts do you presently have?</t>
  </si>
  <si>
    <t># Min</t>
  </si>
  <si>
    <t># of Hours</t>
  </si>
  <si>
    <t># of Social Media Accounts</t>
  </si>
  <si>
    <t>F</t>
  </si>
  <si>
    <t>M</t>
  </si>
  <si>
    <t>m</t>
  </si>
  <si>
    <t>f</t>
  </si>
  <si>
    <t xml:space="preserve">m </t>
  </si>
  <si>
    <t xml:space="preserve">Hours </t>
  </si>
  <si>
    <t>4. In a  typical day, how many hours do you spend on social media sites?</t>
  </si>
  <si>
    <t>x</t>
  </si>
  <si>
    <t>Dn</t>
  </si>
  <si>
    <t>O</t>
  </si>
  <si>
    <t>G</t>
  </si>
  <si>
    <t>P</t>
  </si>
  <si>
    <t>L</t>
  </si>
  <si>
    <t>Tw</t>
  </si>
  <si>
    <t>I</t>
  </si>
  <si>
    <t>Tu</t>
  </si>
  <si>
    <t>Do not use social media sites (DN)</t>
  </si>
  <si>
    <t>Other (O)</t>
  </si>
  <si>
    <t>Google Plus (G)</t>
  </si>
  <si>
    <t>Pinterest(P)</t>
  </si>
  <si>
    <t>LinkedIn (L)</t>
  </si>
  <si>
    <t>Twitter(TW)</t>
  </si>
  <si>
    <t>Instagram (I)</t>
  </si>
  <si>
    <t>Tumblr (T)</t>
  </si>
  <si>
    <t>Facebook (F)</t>
  </si>
  <si>
    <t>5. Which of the following social networking sites do you use daily? (Check all that apply)</t>
  </si>
  <si>
    <t>/</t>
  </si>
  <si>
    <t>5+</t>
  </si>
  <si>
    <t xml:space="preserve"> 4-5</t>
  </si>
  <si>
    <t xml:space="preserve"> 2-3</t>
  </si>
  <si>
    <t>Once</t>
  </si>
  <si>
    <t>Never</t>
  </si>
  <si>
    <t>5+ times</t>
  </si>
  <si>
    <t>4-5 times</t>
  </si>
  <si>
    <t>2-3 times</t>
  </si>
  <si>
    <t>In the last year, how often have you bought a specific consumer product because a vertain celebrity endorsed the product?</t>
  </si>
  <si>
    <t>No</t>
  </si>
  <si>
    <t>Yes</t>
  </si>
  <si>
    <t xml:space="preserve">No </t>
  </si>
  <si>
    <t xml:space="preserve">Yes </t>
  </si>
  <si>
    <t>Have you ever been bullied or ridiculed because of your body weight?</t>
  </si>
  <si>
    <t>N</t>
  </si>
  <si>
    <t>R</t>
  </si>
  <si>
    <t>W</t>
  </si>
  <si>
    <t>S</t>
  </si>
  <si>
    <t>Fr.</t>
  </si>
  <si>
    <t>No stress(No)</t>
  </si>
  <si>
    <t>None of the above(N)</t>
  </si>
  <si>
    <t>Politics(P)</t>
  </si>
  <si>
    <t>Religion®</t>
  </si>
  <si>
    <t>Work(W)</t>
  </si>
  <si>
    <t>School(S)</t>
  </si>
  <si>
    <t>Friends(Fr.)</t>
  </si>
  <si>
    <t>Family(F)</t>
  </si>
  <si>
    <t>What source accounts for the most stress in your life?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</si>
  <si>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</si>
  <si>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</si>
  <si>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</si>
  <si>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</si>
  <si>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</si>
  <si>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</si>
  <si>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</si>
  <si>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</si>
  <si>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</si>
  <si>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</si>
  <si>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</si>
  <si>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</si>
  <si>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</si>
  <si>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</si>
  <si>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 xml:space="preserve">Count </t>
  </si>
  <si>
    <t>Proportion</t>
  </si>
  <si>
    <t>proportion</t>
  </si>
  <si>
    <t xml:space="preserve">count </t>
  </si>
  <si>
    <t>FEMALES</t>
  </si>
  <si>
    <t>MALES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</si>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</sst>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Continuous"/>
    </xf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zoomScaleNormal="100" workbookViewId="0">
      <pane ySplit="4" topLeftCell="A28" activePane="bottomLeft" state="frozen"/>
      <selection pane="bottomLeft" activeCell="K36" sqref="K36"/>
    </sheetView>
  </sheetViews>
  <sheetFormatPr defaultRowHeight="15" x14ac:dyDescent="0.25"/>
  <cols>
    <col min="1" max="1" width="9.140625" style="1" customWidth="1"/>
    <col min="2" max="3" width="9.140625" style="3"/>
    <col min="7" max="7" width="17.5703125" customWidth="1"/>
    <col min="8" max="8" width="15.42578125" customWidth="1"/>
  </cols>
  <sheetData>
    <row r="1" spans="1:8" x14ac:dyDescent="0.25">
      <c r="A1" s="2" t="s">
        <v>0</v>
      </c>
    </row>
    <row r="2" spans="1:8" x14ac:dyDescent="0.25">
      <c r="A2" s="2"/>
    </row>
    <row r="4" spans="1:8" x14ac:dyDescent="0.25">
      <c r="A4" s="1" t="s">
        <v>1</v>
      </c>
      <c r="B4" s="3" t="s">
        <v>2</v>
      </c>
      <c r="C4" s="3" t="s">
        <v>6</v>
      </c>
    </row>
    <row r="5" spans="1:8" x14ac:dyDescent="0.25">
      <c r="A5" s="1">
        <v>1</v>
      </c>
      <c r="B5" s="3" t="s">
        <v>9</v>
      </c>
      <c r="C5" s="3">
        <v>60</v>
      </c>
      <c r="G5" t="s">
        <v>65</v>
      </c>
      <c r="H5">
        <v>45.485436893203882</v>
      </c>
    </row>
    <row r="6" spans="1:8" x14ac:dyDescent="0.25">
      <c r="A6" s="1">
        <v>2</v>
      </c>
      <c r="B6" s="3" t="s">
        <v>9</v>
      </c>
      <c r="C6" s="3">
        <v>30</v>
      </c>
      <c r="G6" t="s">
        <v>66</v>
      </c>
      <c r="H6">
        <v>2.0009451449253106</v>
      </c>
    </row>
    <row r="7" spans="1:8" x14ac:dyDescent="0.25">
      <c r="A7" s="1">
        <v>3</v>
      </c>
      <c r="B7" s="3" t="s">
        <v>9</v>
      </c>
      <c r="C7" s="3">
        <v>30</v>
      </c>
      <c r="G7" t="s">
        <v>67</v>
      </c>
      <c r="H7">
        <v>45</v>
      </c>
    </row>
    <row r="8" spans="1:8" x14ac:dyDescent="0.25">
      <c r="A8" s="1">
        <v>4</v>
      </c>
      <c r="B8" s="3" t="s">
        <v>9</v>
      </c>
      <c r="C8" s="3">
        <v>45</v>
      </c>
      <c r="G8" t="s">
        <v>68</v>
      </c>
      <c r="H8">
        <v>60</v>
      </c>
    </row>
    <row r="9" spans="1:8" x14ac:dyDescent="0.25">
      <c r="A9" s="1">
        <v>5</v>
      </c>
      <c r="B9" s="3" t="s">
        <v>9</v>
      </c>
      <c r="C9" s="3">
        <v>60</v>
      </c>
      <c r="G9" t="s">
        <v>69</v>
      </c>
      <c r="H9">
        <v>20.307375303544713</v>
      </c>
    </row>
    <row r="10" spans="1:8" x14ac:dyDescent="0.25">
      <c r="A10" s="1">
        <v>6</v>
      </c>
      <c r="B10" s="3" t="s">
        <v>9</v>
      </c>
      <c r="C10" s="3">
        <v>30</v>
      </c>
      <c r="G10" t="s">
        <v>70</v>
      </c>
      <c r="H10">
        <v>412.38949171901771</v>
      </c>
    </row>
    <row r="11" spans="1:8" x14ac:dyDescent="0.25">
      <c r="A11" s="1">
        <v>7</v>
      </c>
      <c r="B11" s="3" t="s">
        <v>9</v>
      </c>
      <c r="C11" s="3">
        <v>90</v>
      </c>
      <c r="G11" t="s">
        <v>71</v>
      </c>
      <c r="H11">
        <v>2.3984876362034173</v>
      </c>
    </row>
    <row r="12" spans="1:8" x14ac:dyDescent="0.25">
      <c r="A12" s="1">
        <v>8</v>
      </c>
      <c r="B12" s="3" t="s">
        <v>9</v>
      </c>
      <c r="C12" s="3">
        <v>60</v>
      </c>
      <c r="G12" t="s">
        <v>72</v>
      </c>
      <c r="H12">
        <v>1.1241866831771834</v>
      </c>
    </row>
    <row r="13" spans="1:8" x14ac:dyDescent="0.25">
      <c r="A13" s="1">
        <v>9</v>
      </c>
      <c r="B13" s="3" t="s">
        <v>9</v>
      </c>
      <c r="C13" s="3">
        <v>120</v>
      </c>
      <c r="G13" t="s">
        <v>73</v>
      </c>
      <c r="H13">
        <v>110</v>
      </c>
    </row>
    <row r="14" spans="1:8" x14ac:dyDescent="0.25">
      <c r="A14" s="1">
        <v>10</v>
      </c>
      <c r="B14" s="3" t="s">
        <v>9</v>
      </c>
      <c r="C14" s="3">
        <v>30</v>
      </c>
      <c r="G14" t="s">
        <v>74</v>
      </c>
      <c r="H14">
        <v>10</v>
      </c>
    </row>
    <row r="15" spans="1:8" x14ac:dyDescent="0.25">
      <c r="A15" s="1">
        <v>11</v>
      </c>
      <c r="B15" s="3" t="s">
        <v>9</v>
      </c>
      <c r="C15" s="3">
        <v>45</v>
      </c>
      <c r="G15" t="s">
        <v>75</v>
      </c>
      <c r="H15">
        <v>120</v>
      </c>
    </row>
    <row r="16" spans="1:8" x14ac:dyDescent="0.25">
      <c r="A16" s="1">
        <v>12</v>
      </c>
      <c r="B16" s="3" t="s">
        <v>9</v>
      </c>
      <c r="C16" s="3">
        <v>25</v>
      </c>
      <c r="G16" t="s">
        <v>76</v>
      </c>
      <c r="H16">
        <v>4685</v>
      </c>
    </row>
    <row r="17" spans="1:8" x14ac:dyDescent="0.25">
      <c r="A17" s="1">
        <v>13</v>
      </c>
      <c r="B17" s="3" t="s">
        <v>9</v>
      </c>
      <c r="C17" s="3">
        <v>60</v>
      </c>
      <c r="G17" t="s">
        <v>77</v>
      </c>
      <c r="H17">
        <v>103</v>
      </c>
    </row>
    <row r="18" spans="1:8" x14ac:dyDescent="0.25">
      <c r="A18" s="1">
        <v>14</v>
      </c>
      <c r="B18" s="3" t="s">
        <v>9</v>
      </c>
      <c r="C18" s="3">
        <v>15</v>
      </c>
    </row>
    <row r="19" spans="1:8" x14ac:dyDescent="0.25">
      <c r="A19" s="1">
        <v>15</v>
      </c>
      <c r="B19" s="3" t="s">
        <v>9</v>
      </c>
      <c r="C19" s="3">
        <v>60</v>
      </c>
      <c r="F19" t="s">
        <v>82</v>
      </c>
      <c r="G19" s="6" t="s">
        <v>65</v>
      </c>
      <c r="H19" s="6">
        <v>50.075471698113205</v>
      </c>
    </row>
    <row r="20" spans="1:8" x14ac:dyDescent="0.25">
      <c r="A20" s="1">
        <v>16</v>
      </c>
      <c r="B20" s="3" t="s">
        <v>9</v>
      </c>
      <c r="C20" s="3">
        <v>120</v>
      </c>
      <c r="G20" s="6" t="s">
        <v>66</v>
      </c>
      <c r="H20" s="6">
        <v>3.0321031534389098</v>
      </c>
    </row>
    <row r="21" spans="1:8" x14ac:dyDescent="0.25">
      <c r="A21" s="1">
        <v>17</v>
      </c>
      <c r="B21" s="3" t="s">
        <v>9</v>
      </c>
      <c r="C21" s="3">
        <v>30</v>
      </c>
      <c r="G21" s="6" t="s">
        <v>67</v>
      </c>
      <c r="H21" s="6">
        <v>45</v>
      </c>
    </row>
    <row r="22" spans="1:8" x14ac:dyDescent="0.25">
      <c r="A22" s="1">
        <v>18</v>
      </c>
      <c r="B22" s="3" t="s">
        <v>9</v>
      </c>
      <c r="C22" s="3">
        <v>40</v>
      </c>
      <c r="G22" s="6" t="s">
        <v>68</v>
      </c>
      <c r="H22" s="6">
        <v>60</v>
      </c>
    </row>
    <row r="23" spans="1:8" x14ac:dyDescent="0.25">
      <c r="A23" s="1">
        <v>19</v>
      </c>
      <c r="B23" s="3" t="s">
        <v>9</v>
      </c>
      <c r="C23" s="3">
        <v>25</v>
      </c>
      <c r="G23" s="6" t="s">
        <v>69</v>
      </c>
      <c r="H23" s="6">
        <v>22.074044152669252</v>
      </c>
    </row>
    <row r="24" spans="1:8" x14ac:dyDescent="0.25">
      <c r="A24" s="1">
        <v>20</v>
      </c>
      <c r="B24" s="3" t="s">
        <v>9</v>
      </c>
      <c r="C24" s="3">
        <v>60</v>
      </c>
      <c r="G24" s="6" t="s">
        <v>70</v>
      </c>
      <c r="H24" s="6">
        <v>487.26342525399156</v>
      </c>
    </row>
    <row r="25" spans="1:8" x14ac:dyDescent="0.25">
      <c r="A25" s="1">
        <v>21</v>
      </c>
      <c r="B25" s="3" t="s">
        <v>9</v>
      </c>
      <c r="C25" s="3">
        <v>60</v>
      </c>
      <c r="G25" s="6" t="s">
        <v>71</v>
      </c>
      <c r="H25" s="6">
        <v>2.4788153306924845</v>
      </c>
    </row>
    <row r="26" spans="1:8" x14ac:dyDescent="0.25">
      <c r="A26" s="1">
        <v>22</v>
      </c>
      <c r="B26" s="3" t="s">
        <v>9</v>
      </c>
      <c r="C26" s="3">
        <v>60</v>
      </c>
      <c r="G26" s="6" t="s">
        <v>72</v>
      </c>
      <c r="H26" s="6">
        <v>1.2197503299137613</v>
      </c>
    </row>
    <row r="27" spans="1:8" x14ac:dyDescent="0.25">
      <c r="A27" s="1">
        <v>23</v>
      </c>
      <c r="B27" s="3" t="s">
        <v>9</v>
      </c>
      <c r="C27" s="3">
        <v>40</v>
      </c>
      <c r="G27" s="6" t="s">
        <v>73</v>
      </c>
      <c r="H27" s="6">
        <v>105</v>
      </c>
    </row>
    <row r="28" spans="1:8" x14ac:dyDescent="0.25">
      <c r="A28" s="1">
        <v>24</v>
      </c>
      <c r="B28" s="3" t="s">
        <v>9</v>
      </c>
      <c r="C28" s="3">
        <v>20</v>
      </c>
      <c r="G28" s="6" t="s">
        <v>74</v>
      </c>
      <c r="H28" s="6">
        <v>15</v>
      </c>
    </row>
    <row r="29" spans="1:8" x14ac:dyDescent="0.25">
      <c r="A29" s="1">
        <v>25</v>
      </c>
      <c r="B29" s="3" t="s">
        <v>9</v>
      </c>
      <c r="C29" s="3">
        <v>50</v>
      </c>
      <c r="G29" s="6" t="s">
        <v>75</v>
      </c>
      <c r="H29" s="6">
        <v>120</v>
      </c>
    </row>
    <row r="30" spans="1:8" x14ac:dyDescent="0.25">
      <c r="A30" s="1">
        <v>26</v>
      </c>
      <c r="B30" s="3" t="s">
        <v>9</v>
      </c>
      <c r="C30" s="3">
        <v>45</v>
      </c>
      <c r="G30" s="6" t="s">
        <v>76</v>
      </c>
      <c r="H30" s="6">
        <v>2654</v>
      </c>
    </row>
    <row r="31" spans="1:8" ht="15.75" thickBot="1" x14ac:dyDescent="0.3">
      <c r="A31" s="1">
        <v>27</v>
      </c>
      <c r="B31" s="3" t="s">
        <v>9</v>
      </c>
      <c r="C31" s="3">
        <v>20</v>
      </c>
      <c r="G31" s="7" t="s">
        <v>77</v>
      </c>
      <c r="H31" s="7">
        <v>53</v>
      </c>
    </row>
    <row r="32" spans="1:8" ht="15.75" thickBot="1" x14ac:dyDescent="0.3">
      <c r="A32" s="1">
        <v>28</v>
      </c>
      <c r="B32" s="3" t="s">
        <v>9</v>
      </c>
      <c r="C32" s="3">
        <v>40</v>
      </c>
    </row>
    <row r="33" spans="1:8" x14ac:dyDescent="0.25">
      <c r="A33" s="1">
        <v>29</v>
      </c>
      <c r="B33" s="3" t="s">
        <v>9</v>
      </c>
      <c r="C33" s="3">
        <v>45</v>
      </c>
      <c r="F33" t="s">
        <v>83</v>
      </c>
      <c r="G33" s="8" t="s">
        <v>64</v>
      </c>
      <c r="H33" s="8"/>
    </row>
    <row r="34" spans="1:8" x14ac:dyDescent="0.25">
      <c r="A34" s="1">
        <v>30</v>
      </c>
      <c r="B34" s="3" t="s">
        <v>9</v>
      </c>
      <c r="C34" s="3">
        <v>45</v>
      </c>
      <c r="G34" s="6"/>
      <c r="H34" s="6"/>
    </row>
    <row r="35" spans="1:8" x14ac:dyDescent="0.25">
      <c r="A35" s="1">
        <v>31</v>
      </c>
      <c r="B35" s="3" t="s">
        <v>9</v>
      </c>
      <c r="C35" s="3">
        <v>45</v>
      </c>
      <c r="G35" s="6" t="s">
        <v>65</v>
      </c>
      <c r="H35" s="6">
        <v>41</v>
      </c>
    </row>
    <row r="36" spans="1:8" x14ac:dyDescent="0.25">
      <c r="A36" s="1">
        <v>32</v>
      </c>
      <c r="B36" s="3" t="s">
        <v>9</v>
      </c>
      <c r="C36" s="3">
        <v>90</v>
      </c>
      <c r="G36" s="6" t="s">
        <v>66</v>
      </c>
      <c r="H36" s="6">
        <v>2.8204836828331774</v>
      </c>
    </row>
    <row r="37" spans="1:8" x14ac:dyDescent="0.25">
      <c r="A37" s="1">
        <v>33</v>
      </c>
      <c r="B37" s="3" t="s">
        <v>9</v>
      </c>
      <c r="C37" s="3">
        <v>62</v>
      </c>
      <c r="G37" s="6" t="s">
        <v>67</v>
      </c>
      <c r="H37" s="6">
        <v>40</v>
      </c>
    </row>
    <row r="38" spans="1:8" x14ac:dyDescent="0.25">
      <c r="A38" s="1">
        <v>34</v>
      </c>
      <c r="B38" s="3" t="s">
        <v>9</v>
      </c>
      <c r="C38" s="3">
        <v>60</v>
      </c>
      <c r="G38" s="6" t="s">
        <v>68</v>
      </c>
      <c r="H38" s="6">
        <v>30</v>
      </c>
    </row>
    <row r="39" spans="1:8" x14ac:dyDescent="0.25">
      <c r="A39" s="1">
        <v>35</v>
      </c>
      <c r="B39" s="3" t="s">
        <v>9</v>
      </c>
      <c r="C39" s="3">
        <v>60</v>
      </c>
      <c r="G39" s="6" t="s">
        <v>69</v>
      </c>
      <c r="H39" s="6">
        <v>17.838305082185588</v>
      </c>
    </row>
    <row r="40" spans="1:8" x14ac:dyDescent="0.25">
      <c r="A40" s="1">
        <v>36</v>
      </c>
      <c r="B40" s="3" t="s">
        <v>9</v>
      </c>
      <c r="C40" s="3">
        <v>45</v>
      </c>
      <c r="G40" s="6" t="s">
        <v>70</v>
      </c>
      <c r="H40" s="6">
        <v>318.20512820512823</v>
      </c>
    </row>
    <row r="41" spans="1:8" x14ac:dyDescent="0.25">
      <c r="A41" s="1">
        <v>37</v>
      </c>
      <c r="B41" s="3" t="s">
        <v>9</v>
      </c>
      <c r="C41" s="3">
        <v>90</v>
      </c>
      <c r="G41" s="6" t="s">
        <v>71</v>
      </c>
      <c r="H41" s="6">
        <v>0.31891085769617211</v>
      </c>
    </row>
    <row r="42" spans="1:8" x14ac:dyDescent="0.25">
      <c r="A42" s="1">
        <v>38</v>
      </c>
      <c r="B42" s="3" t="s">
        <v>9</v>
      </c>
      <c r="C42" s="3">
        <v>40</v>
      </c>
      <c r="G42" s="6" t="s">
        <v>72</v>
      </c>
      <c r="H42" s="6">
        <v>0.64777440279200316</v>
      </c>
    </row>
    <row r="43" spans="1:8" x14ac:dyDescent="0.25">
      <c r="A43" s="1">
        <v>39</v>
      </c>
      <c r="B43" s="3" t="s">
        <v>9</v>
      </c>
      <c r="C43" s="3">
        <v>60</v>
      </c>
      <c r="G43" s="6" t="s">
        <v>73</v>
      </c>
      <c r="H43" s="6">
        <v>80</v>
      </c>
    </row>
    <row r="44" spans="1:8" x14ac:dyDescent="0.25">
      <c r="A44" s="1">
        <v>40</v>
      </c>
      <c r="B44" s="3" t="s">
        <v>9</v>
      </c>
      <c r="C44" s="3">
        <v>60</v>
      </c>
      <c r="G44" s="6" t="s">
        <v>74</v>
      </c>
      <c r="H44" s="6">
        <v>10</v>
      </c>
    </row>
    <row r="45" spans="1:8" x14ac:dyDescent="0.25">
      <c r="A45" s="1">
        <v>41</v>
      </c>
      <c r="B45" s="3" t="s">
        <v>9</v>
      </c>
      <c r="C45" s="3">
        <v>50</v>
      </c>
      <c r="G45" s="6" t="s">
        <v>75</v>
      </c>
      <c r="H45" s="6">
        <v>90</v>
      </c>
    </row>
    <row r="46" spans="1:8" x14ac:dyDescent="0.25">
      <c r="A46" s="1">
        <v>42</v>
      </c>
      <c r="B46" s="3" t="s">
        <v>9</v>
      </c>
      <c r="C46" s="3">
        <v>50</v>
      </c>
      <c r="G46" s="6" t="s">
        <v>76</v>
      </c>
      <c r="H46" s="6">
        <v>1640</v>
      </c>
    </row>
    <row r="47" spans="1:8" ht="15.75" thickBot="1" x14ac:dyDescent="0.3">
      <c r="A47" s="1">
        <v>43</v>
      </c>
      <c r="B47" s="3" t="s">
        <v>9</v>
      </c>
      <c r="C47" s="3">
        <v>45</v>
      </c>
      <c r="G47" s="7" t="s">
        <v>77</v>
      </c>
      <c r="H47" s="7">
        <v>40</v>
      </c>
    </row>
    <row r="48" spans="1:8" x14ac:dyDescent="0.25">
      <c r="A48" s="1">
        <v>44</v>
      </c>
      <c r="B48" s="3" t="s">
        <v>9</v>
      </c>
      <c r="C48" s="3">
        <v>60</v>
      </c>
    </row>
    <row r="49" spans="1:3" x14ac:dyDescent="0.25">
      <c r="A49" s="1">
        <v>45</v>
      </c>
      <c r="B49" s="3" t="s">
        <v>9</v>
      </c>
      <c r="C49" s="3">
        <v>62</v>
      </c>
    </row>
    <row r="50" spans="1:3" x14ac:dyDescent="0.25">
      <c r="A50" s="1">
        <v>46</v>
      </c>
      <c r="B50" s="3" t="s">
        <v>9</v>
      </c>
      <c r="C50" s="3">
        <v>40</v>
      </c>
    </row>
    <row r="51" spans="1:3" x14ac:dyDescent="0.25">
      <c r="A51" s="1">
        <v>47</v>
      </c>
      <c r="B51" s="3" t="s">
        <v>9</v>
      </c>
      <c r="C51" s="3">
        <v>45</v>
      </c>
    </row>
    <row r="52" spans="1:3" x14ac:dyDescent="0.25">
      <c r="A52" s="1">
        <v>48</v>
      </c>
      <c r="B52" s="3" t="s">
        <v>9</v>
      </c>
      <c r="C52" s="3">
        <v>50</v>
      </c>
    </row>
    <row r="53" spans="1:3" x14ac:dyDescent="0.25">
      <c r="A53" s="1">
        <v>49</v>
      </c>
      <c r="B53" s="3" t="s">
        <v>9</v>
      </c>
      <c r="C53" s="3">
        <v>45</v>
      </c>
    </row>
    <row r="54" spans="1:3" x14ac:dyDescent="0.25">
      <c r="A54" s="1">
        <v>50</v>
      </c>
      <c r="B54" s="3" t="s">
        <v>9</v>
      </c>
      <c r="C54" s="3">
        <v>30</v>
      </c>
    </row>
    <row r="55" spans="1:3" x14ac:dyDescent="0.25">
      <c r="A55" s="1">
        <v>51</v>
      </c>
      <c r="B55" s="3" t="s">
        <v>9</v>
      </c>
      <c r="C55" s="3">
        <v>60</v>
      </c>
    </row>
    <row r="56" spans="1:3" x14ac:dyDescent="0.25">
      <c r="A56" s="1">
        <v>52</v>
      </c>
      <c r="B56" s="3" t="s">
        <v>9</v>
      </c>
      <c r="C56" s="3">
        <v>30</v>
      </c>
    </row>
    <row r="57" spans="1:3" x14ac:dyDescent="0.25">
      <c r="A57" s="1">
        <v>53</v>
      </c>
      <c r="B57" s="3" t="s">
        <v>9</v>
      </c>
      <c r="C57" s="3">
        <v>15</v>
      </c>
    </row>
    <row r="58" spans="1:3" x14ac:dyDescent="0.25">
      <c r="A58" s="1">
        <v>54</v>
      </c>
      <c r="B58" s="3" t="s">
        <v>10</v>
      </c>
      <c r="C58" s="3">
        <v>30</v>
      </c>
    </row>
    <row r="59" spans="1:3" x14ac:dyDescent="0.25">
      <c r="A59" s="1">
        <v>55</v>
      </c>
      <c r="B59" s="3" t="s">
        <v>10</v>
      </c>
      <c r="C59" s="3">
        <v>30</v>
      </c>
    </row>
    <row r="60" spans="1:3" x14ac:dyDescent="0.25">
      <c r="A60" s="1">
        <v>56</v>
      </c>
      <c r="B60" s="3" t="s">
        <v>10</v>
      </c>
      <c r="C60" s="3">
        <v>40</v>
      </c>
    </row>
    <row r="61" spans="1:3" x14ac:dyDescent="0.25">
      <c r="A61" s="1">
        <v>57</v>
      </c>
      <c r="B61" s="3" t="s">
        <v>10</v>
      </c>
      <c r="C61" s="3">
        <v>40</v>
      </c>
    </row>
    <row r="62" spans="1:3" x14ac:dyDescent="0.25">
      <c r="A62" s="1">
        <v>58</v>
      </c>
      <c r="B62" s="3" t="s">
        <v>10</v>
      </c>
      <c r="C62" s="3">
        <v>30</v>
      </c>
    </row>
    <row r="63" spans="1:3" x14ac:dyDescent="0.25">
      <c r="A63" s="1">
        <v>59</v>
      </c>
      <c r="B63" s="3" t="s">
        <v>10</v>
      </c>
      <c r="C63" s="3">
        <v>25</v>
      </c>
    </row>
    <row r="64" spans="1:3" x14ac:dyDescent="0.25">
      <c r="A64" s="1">
        <v>60</v>
      </c>
      <c r="B64" s="3" t="s">
        <v>10</v>
      </c>
      <c r="C64" s="3">
        <v>20</v>
      </c>
    </row>
    <row r="65" spans="1:3" x14ac:dyDescent="0.25">
      <c r="A65" s="1">
        <v>61</v>
      </c>
      <c r="B65" s="3" t="s">
        <v>10</v>
      </c>
      <c r="C65" s="3">
        <v>60</v>
      </c>
    </row>
    <row r="66" spans="1:3" x14ac:dyDescent="0.25">
      <c r="A66" s="1">
        <v>62</v>
      </c>
      <c r="B66" s="3" t="s">
        <v>10</v>
      </c>
      <c r="C66" s="3">
        <v>30</v>
      </c>
    </row>
    <row r="67" spans="1:3" x14ac:dyDescent="0.25">
      <c r="A67" s="1">
        <v>63</v>
      </c>
      <c r="B67" s="3" t="s">
        <v>10</v>
      </c>
      <c r="C67" s="3">
        <v>20</v>
      </c>
    </row>
    <row r="68" spans="1:3" x14ac:dyDescent="0.25">
      <c r="A68" s="1">
        <v>64</v>
      </c>
      <c r="B68" s="3" t="s">
        <v>10</v>
      </c>
      <c r="C68" s="3">
        <v>45</v>
      </c>
    </row>
    <row r="69" spans="1:3" x14ac:dyDescent="0.25">
      <c r="A69" s="1">
        <v>65</v>
      </c>
      <c r="B69" s="3" t="s">
        <v>10</v>
      </c>
      <c r="C69" s="3">
        <v>50</v>
      </c>
    </row>
    <row r="70" spans="1:3" x14ac:dyDescent="0.25">
      <c r="A70" s="1">
        <v>66</v>
      </c>
      <c r="B70" s="3" t="s">
        <v>10</v>
      </c>
      <c r="C70" s="3">
        <v>20</v>
      </c>
    </row>
    <row r="71" spans="1:3" x14ac:dyDescent="0.25">
      <c r="A71" s="1">
        <v>67</v>
      </c>
      <c r="B71" s="3" t="s">
        <v>10</v>
      </c>
      <c r="C71" s="3">
        <v>30</v>
      </c>
    </row>
    <row r="72" spans="1:3" x14ac:dyDescent="0.25">
      <c r="A72" s="1">
        <v>68</v>
      </c>
      <c r="B72" s="3" t="s">
        <v>10</v>
      </c>
      <c r="C72" s="3">
        <v>40</v>
      </c>
    </row>
    <row r="73" spans="1:3" x14ac:dyDescent="0.25">
      <c r="A73" s="1">
        <v>69</v>
      </c>
      <c r="B73" s="3" t="s">
        <v>10</v>
      </c>
      <c r="C73" s="3">
        <v>30</v>
      </c>
    </row>
    <row r="74" spans="1:3" x14ac:dyDescent="0.25">
      <c r="A74" s="1">
        <v>70</v>
      </c>
      <c r="B74" s="3" t="s">
        <v>10</v>
      </c>
      <c r="C74" s="3">
        <v>60</v>
      </c>
    </row>
    <row r="75" spans="1:3" x14ac:dyDescent="0.25">
      <c r="A75" s="1">
        <v>71</v>
      </c>
      <c r="B75" s="3" t="s">
        <v>10</v>
      </c>
      <c r="C75" s="3">
        <v>40</v>
      </c>
    </row>
    <row r="76" spans="1:3" x14ac:dyDescent="0.25">
      <c r="A76" s="1">
        <v>72</v>
      </c>
      <c r="B76" s="3" t="s">
        <v>10</v>
      </c>
      <c r="C76" s="3">
        <v>30</v>
      </c>
    </row>
    <row r="77" spans="1:3" x14ac:dyDescent="0.25">
      <c r="A77" s="1">
        <v>73</v>
      </c>
      <c r="B77" s="3" t="s">
        <v>10</v>
      </c>
      <c r="C77" s="3">
        <v>60</v>
      </c>
    </row>
    <row r="78" spans="1:3" x14ac:dyDescent="0.25">
      <c r="A78" s="1">
        <v>74</v>
      </c>
      <c r="B78" s="3" t="s">
        <v>10</v>
      </c>
      <c r="C78" s="3">
        <v>60</v>
      </c>
    </row>
    <row r="79" spans="1:3" x14ac:dyDescent="0.25">
      <c r="A79" s="1">
        <v>75</v>
      </c>
      <c r="B79" s="3" t="s">
        <v>10</v>
      </c>
      <c r="C79" s="3">
        <v>45</v>
      </c>
    </row>
    <row r="80" spans="1:3" x14ac:dyDescent="0.25">
      <c r="A80" s="1">
        <v>76</v>
      </c>
      <c r="B80" s="3" t="s">
        <v>10</v>
      </c>
      <c r="C80" s="3">
        <v>75</v>
      </c>
    </row>
    <row r="81" spans="1:3" x14ac:dyDescent="0.25">
      <c r="A81" s="1">
        <v>77</v>
      </c>
      <c r="B81" s="3" t="s">
        <v>10</v>
      </c>
      <c r="C81" s="3">
        <v>75</v>
      </c>
    </row>
    <row r="82" spans="1:3" x14ac:dyDescent="0.25">
      <c r="A82" s="1">
        <v>78</v>
      </c>
      <c r="B82" s="3" t="s">
        <v>10</v>
      </c>
      <c r="C82" s="3">
        <v>40</v>
      </c>
    </row>
    <row r="83" spans="1:3" x14ac:dyDescent="0.25">
      <c r="A83" s="1">
        <v>79</v>
      </c>
      <c r="B83" s="3" t="s">
        <v>10</v>
      </c>
      <c r="C83" s="3">
        <v>45</v>
      </c>
    </row>
    <row r="84" spans="1:3" x14ac:dyDescent="0.25">
      <c r="A84" s="1">
        <v>80</v>
      </c>
      <c r="B84" s="3" t="s">
        <v>10</v>
      </c>
      <c r="C84" s="3">
        <v>40</v>
      </c>
    </row>
    <row r="85" spans="1:3" x14ac:dyDescent="0.25">
      <c r="A85" s="1">
        <v>81</v>
      </c>
      <c r="B85" s="3" t="s">
        <v>10</v>
      </c>
      <c r="C85" s="3">
        <v>45</v>
      </c>
    </row>
    <row r="86" spans="1:3" x14ac:dyDescent="0.25">
      <c r="A86" s="1">
        <v>82</v>
      </c>
      <c r="B86" s="3" t="s">
        <v>10</v>
      </c>
      <c r="C86" s="3">
        <v>60</v>
      </c>
    </row>
    <row r="87" spans="1:3" x14ac:dyDescent="0.25">
      <c r="A87" s="1">
        <v>83</v>
      </c>
      <c r="B87" s="3" t="s">
        <v>10</v>
      </c>
      <c r="C87" s="3">
        <v>30</v>
      </c>
    </row>
    <row r="88" spans="1:3" x14ac:dyDescent="0.25">
      <c r="A88" s="1">
        <v>84</v>
      </c>
      <c r="B88" s="3" t="s">
        <v>10</v>
      </c>
      <c r="C88" s="3">
        <v>90</v>
      </c>
    </row>
    <row r="89" spans="1:3" x14ac:dyDescent="0.25">
      <c r="A89" s="1">
        <v>85</v>
      </c>
      <c r="B89" s="3" t="s">
        <v>10</v>
      </c>
      <c r="C89" s="3">
        <v>60</v>
      </c>
    </row>
    <row r="90" spans="1:3" x14ac:dyDescent="0.25">
      <c r="A90" s="1">
        <v>86</v>
      </c>
      <c r="B90" s="3" t="s">
        <v>10</v>
      </c>
      <c r="C90" s="3">
        <v>10</v>
      </c>
    </row>
    <row r="91" spans="1:3" x14ac:dyDescent="0.25">
      <c r="A91" s="1">
        <v>87</v>
      </c>
      <c r="B91" s="3" t="s">
        <v>10</v>
      </c>
      <c r="C91" s="3">
        <v>10</v>
      </c>
    </row>
    <row r="92" spans="1:3" x14ac:dyDescent="0.25">
      <c r="A92" s="1">
        <v>88</v>
      </c>
      <c r="B92" s="3" t="s">
        <v>10</v>
      </c>
      <c r="C92" s="3">
        <v>30</v>
      </c>
    </row>
    <row r="93" spans="1:3" x14ac:dyDescent="0.25">
      <c r="A93" s="1">
        <v>89</v>
      </c>
      <c r="B93" s="3" t="s">
        <v>10</v>
      </c>
      <c r="C93" s="3">
        <v>30</v>
      </c>
    </row>
    <row r="94" spans="1:3" x14ac:dyDescent="0.25">
      <c r="A94" s="1">
        <v>90</v>
      </c>
      <c r="B94" s="3" t="s">
        <v>10</v>
      </c>
      <c r="C94" s="3">
        <v>25</v>
      </c>
    </row>
    <row r="95" spans="1:3" x14ac:dyDescent="0.25">
      <c r="A95" s="1">
        <v>91</v>
      </c>
      <c r="B95" s="3" t="s">
        <v>10</v>
      </c>
      <c r="C95" s="3">
        <v>60</v>
      </c>
    </row>
    <row r="96" spans="1:3" x14ac:dyDescent="0.25">
      <c r="A96" s="1">
        <v>92</v>
      </c>
      <c r="B96" s="3" t="s">
        <v>10</v>
      </c>
      <c r="C96" s="3">
        <v>45</v>
      </c>
    </row>
    <row r="97" spans="1:3" x14ac:dyDescent="0.25">
      <c r="A97" s="1">
        <v>93</v>
      </c>
      <c r="B97" s="3" t="s">
        <v>10</v>
      </c>
      <c r="C97" s="3">
        <v>35</v>
      </c>
    </row>
    <row r="98" spans="1:3" x14ac:dyDescent="0.25">
      <c r="A98" s="1">
        <v>94</v>
      </c>
      <c r="C98" s="3">
        <v>45</v>
      </c>
    </row>
    <row r="99" spans="1:3" x14ac:dyDescent="0.25">
      <c r="A99" s="1">
        <v>95</v>
      </c>
      <c r="C99" s="3">
        <v>34</v>
      </c>
    </row>
    <row r="100" spans="1:3" x14ac:dyDescent="0.25">
      <c r="A100" s="1">
        <v>96</v>
      </c>
      <c r="C100" s="3">
        <v>20</v>
      </c>
    </row>
    <row r="101" spans="1:3" x14ac:dyDescent="0.25">
      <c r="A101" s="1">
        <v>97</v>
      </c>
      <c r="C101" s="3">
        <v>30</v>
      </c>
    </row>
    <row r="102" spans="1:3" x14ac:dyDescent="0.25">
      <c r="A102" s="1">
        <v>98</v>
      </c>
      <c r="C102" s="3">
        <v>45</v>
      </c>
    </row>
    <row r="103" spans="1:3" x14ac:dyDescent="0.25">
      <c r="A103" s="1">
        <v>99</v>
      </c>
      <c r="C103" s="3">
        <v>45</v>
      </c>
    </row>
    <row r="104" spans="1:3" x14ac:dyDescent="0.25">
      <c r="A104" s="1">
        <v>100</v>
      </c>
    </row>
    <row r="105" spans="1:3" x14ac:dyDescent="0.25">
      <c r="A105" s="1">
        <v>101</v>
      </c>
      <c r="C105" s="3">
        <v>60</v>
      </c>
    </row>
    <row r="106" spans="1:3" x14ac:dyDescent="0.25">
      <c r="A106" s="1">
        <v>102</v>
      </c>
      <c r="C106" s="3">
        <v>62</v>
      </c>
    </row>
    <row r="107" spans="1:3" x14ac:dyDescent="0.25">
      <c r="A107" s="1">
        <v>103</v>
      </c>
      <c r="C107" s="3">
        <v>30</v>
      </c>
    </row>
    <row r="108" spans="1:3" x14ac:dyDescent="0.25">
      <c r="A108" s="1">
        <v>104</v>
      </c>
      <c r="C108" s="3">
        <v>20</v>
      </c>
    </row>
  </sheetData>
  <sortState ref="B5:C108">
    <sortCondition ref="B5:B10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zoomScale="90" zoomScaleNormal="90" workbookViewId="0">
      <pane ySplit="4" topLeftCell="A11" activePane="bottomLeft" state="frozen"/>
      <selection pane="bottomLeft" activeCell="H52" sqref="H52"/>
    </sheetView>
  </sheetViews>
  <sheetFormatPr defaultRowHeight="15" x14ac:dyDescent="0.25"/>
  <cols>
    <col min="1" max="3" width="9.140625" style="3"/>
    <col min="6" max="6" width="19.28515625" customWidth="1"/>
    <col min="7" max="7" width="15.5703125" customWidth="1"/>
  </cols>
  <sheetData>
    <row r="1" spans="1:7" x14ac:dyDescent="0.25">
      <c r="A1" s="3" t="s">
        <v>3</v>
      </c>
    </row>
    <row r="4" spans="1:7" x14ac:dyDescent="0.25">
      <c r="A4" s="3" t="s">
        <v>4</v>
      </c>
      <c r="B4" s="3" t="s">
        <v>2</v>
      </c>
      <c r="C4" s="3" t="s">
        <v>7</v>
      </c>
    </row>
    <row r="5" spans="1:7" x14ac:dyDescent="0.25">
      <c r="A5" s="3">
        <v>1</v>
      </c>
      <c r="B5" s="3" t="s">
        <v>9</v>
      </c>
      <c r="C5" s="3">
        <v>32</v>
      </c>
      <c r="F5" s="6" t="s">
        <v>65</v>
      </c>
      <c r="G5" s="6">
        <v>11.253205128205128</v>
      </c>
    </row>
    <row r="6" spans="1:7" x14ac:dyDescent="0.25">
      <c r="A6" s="3">
        <v>2</v>
      </c>
      <c r="B6" s="3" t="s">
        <v>9</v>
      </c>
      <c r="C6" s="3">
        <v>35</v>
      </c>
      <c r="F6" s="6" t="s">
        <v>66</v>
      </c>
      <c r="G6" s="6">
        <v>0.92669671822782451</v>
      </c>
    </row>
    <row r="7" spans="1:7" x14ac:dyDescent="0.25">
      <c r="A7" s="3">
        <v>3</v>
      </c>
      <c r="B7" s="3" t="s">
        <v>9</v>
      </c>
      <c r="C7" s="3">
        <v>2</v>
      </c>
      <c r="F7" s="6" t="s">
        <v>67</v>
      </c>
      <c r="G7" s="6">
        <v>10</v>
      </c>
    </row>
    <row r="8" spans="1:7" x14ac:dyDescent="0.25">
      <c r="A8" s="3">
        <v>4</v>
      </c>
      <c r="B8" s="3" t="s">
        <v>9</v>
      </c>
      <c r="C8" s="3">
        <f>20/60</f>
        <v>0.33333333333333331</v>
      </c>
      <c r="F8" s="6" t="s">
        <v>68</v>
      </c>
      <c r="G8" s="6">
        <v>10</v>
      </c>
    </row>
    <row r="9" spans="1:7" x14ac:dyDescent="0.25">
      <c r="A9" s="3">
        <v>5</v>
      </c>
      <c r="B9" s="3" t="s">
        <v>9</v>
      </c>
      <c r="C9" s="3">
        <v>10</v>
      </c>
      <c r="F9" s="6" t="s">
        <v>69</v>
      </c>
      <c r="G9" s="6">
        <v>9.4504892988521423</v>
      </c>
    </row>
    <row r="10" spans="1:7" x14ac:dyDescent="0.25">
      <c r="A10" s="3">
        <v>6</v>
      </c>
      <c r="B10" s="3" t="s">
        <v>9</v>
      </c>
      <c r="C10" s="3">
        <v>1</v>
      </c>
      <c r="F10" s="6" t="s">
        <v>70</v>
      </c>
      <c r="G10" s="6">
        <v>89.31174798771886</v>
      </c>
    </row>
    <row r="11" spans="1:7" x14ac:dyDescent="0.25">
      <c r="A11" s="3">
        <v>7</v>
      </c>
      <c r="B11" s="3" t="s">
        <v>9</v>
      </c>
      <c r="C11" s="3">
        <v>30</v>
      </c>
      <c r="F11" s="6" t="s">
        <v>71</v>
      </c>
      <c r="G11" s="6">
        <v>1.5557737718831248</v>
      </c>
    </row>
    <row r="12" spans="1:7" x14ac:dyDescent="0.25">
      <c r="A12" s="3">
        <v>8</v>
      </c>
      <c r="B12" s="3" t="s">
        <v>9</v>
      </c>
      <c r="C12" s="3">
        <v>20</v>
      </c>
      <c r="F12" s="6" t="s">
        <v>72</v>
      </c>
      <c r="G12" s="6">
        <v>1.2953952620586995</v>
      </c>
    </row>
    <row r="13" spans="1:7" x14ac:dyDescent="0.25">
      <c r="A13" s="3">
        <v>9</v>
      </c>
      <c r="B13" s="3" t="s">
        <v>9</v>
      </c>
      <c r="C13" s="3">
        <v>12</v>
      </c>
      <c r="F13" s="6" t="s">
        <v>73</v>
      </c>
      <c r="G13" s="6">
        <v>42</v>
      </c>
    </row>
    <row r="14" spans="1:7" x14ac:dyDescent="0.25">
      <c r="A14" s="3">
        <v>10</v>
      </c>
      <c r="B14" s="3" t="s">
        <v>9</v>
      </c>
      <c r="C14" s="3">
        <v>5</v>
      </c>
      <c r="F14" s="6" t="s">
        <v>74</v>
      </c>
      <c r="G14" s="6">
        <v>0</v>
      </c>
    </row>
    <row r="15" spans="1:7" x14ac:dyDescent="0.25">
      <c r="A15" s="3">
        <v>11</v>
      </c>
      <c r="B15" s="3" t="s">
        <v>9</v>
      </c>
      <c r="C15" s="3">
        <v>5</v>
      </c>
      <c r="F15" s="6" t="s">
        <v>75</v>
      </c>
      <c r="G15" s="6">
        <v>42</v>
      </c>
    </row>
    <row r="16" spans="1:7" x14ac:dyDescent="0.25">
      <c r="A16" s="3">
        <v>12</v>
      </c>
      <c r="B16" s="3" t="s">
        <v>9</v>
      </c>
      <c r="C16" s="3">
        <v>0.5</v>
      </c>
      <c r="F16" s="6" t="s">
        <v>76</v>
      </c>
      <c r="G16" s="6">
        <v>1170.3333333333333</v>
      </c>
    </row>
    <row r="17" spans="1:7" ht="15.75" thickBot="1" x14ac:dyDescent="0.3">
      <c r="A17" s="3">
        <v>13</v>
      </c>
      <c r="B17" s="3" t="s">
        <v>9</v>
      </c>
      <c r="C17" s="3">
        <v>10</v>
      </c>
      <c r="F17" s="7" t="s">
        <v>77</v>
      </c>
      <c r="G17" s="7">
        <v>104</v>
      </c>
    </row>
    <row r="18" spans="1:7" x14ac:dyDescent="0.25">
      <c r="A18" s="3">
        <v>14</v>
      </c>
      <c r="B18" s="3" t="s">
        <v>9</v>
      </c>
      <c r="C18" s="3">
        <v>8</v>
      </c>
    </row>
    <row r="19" spans="1:7" ht="15.75" thickBot="1" x14ac:dyDescent="0.3">
      <c r="A19" s="3">
        <v>15</v>
      </c>
      <c r="B19" s="3" t="s">
        <v>9</v>
      </c>
      <c r="C19" s="3">
        <v>13</v>
      </c>
    </row>
    <row r="20" spans="1:7" x14ac:dyDescent="0.25">
      <c r="A20" s="3">
        <v>16</v>
      </c>
      <c r="B20" s="3" t="s">
        <v>9</v>
      </c>
      <c r="C20" s="3">
        <v>5</v>
      </c>
      <c r="E20" t="s">
        <v>82</v>
      </c>
      <c r="F20" s="8" t="s">
        <v>64</v>
      </c>
      <c r="G20" s="8"/>
    </row>
    <row r="21" spans="1:7" x14ac:dyDescent="0.25">
      <c r="A21" s="3">
        <v>17</v>
      </c>
      <c r="B21" s="3" t="s">
        <v>9</v>
      </c>
      <c r="C21" s="3">
        <v>3</v>
      </c>
      <c r="F21" s="6"/>
      <c r="G21" s="6"/>
    </row>
    <row r="22" spans="1:7" x14ac:dyDescent="0.25">
      <c r="A22" s="3">
        <v>18</v>
      </c>
      <c r="B22" s="3" t="s">
        <v>9</v>
      </c>
      <c r="C22" s="3">
        <v>8</v>
      </c>
      <c r="F22" s="6" t="s">
        <v>65</v>
      </c>
      <c r="G22" s="6">
        <v>10.977987421383647</v>
      </c>
    </row>
    <row r="23" spans="1:7" x14ac:dyDescent="0.25">
      <c r="A23" s="3">
        <v>19</v>
      </c>
      <c r="B23" s="3" t="s">
        <v>9</v>
      </c>
      <c r="C23" s="3">
        <v>1</v>
      </c>
      <c r="F23" s="6" t="s">
        <v>66</v>
      </c>
      <c r="G23" s="6">
        <v>1.3890383241836131</v>
      </c>
    </row>
    <row r="24" spans="1:7" x14ac:dyDescent="0.25">
      <c r="A24" s="3">
        <v>20</v>
      </c>
      <c r="B24" s="3" t="s">
        <v>9</v>
      </c>
      <c r="C24" s="3">
        <v>5</v>
      </c>
      <c r="F24" s="6" t="s">
        <v>67</v>
      </c>
      <c r="G24" s="6">
        <v>8</v>
      </c>
    </row>
    <row r="25" spans="1:7" x14ac:dyDescent="0.25">
      <c r="A25" s="3">
        <v>21</v>
      </c>
      <c r="B25" s="3" t="s">
        <v>9</v>
      </c>
      <c r="C25" s="3">
        <v>18</v>
      </c>
      <c r="F25" s="6" t="s">
        <v>68</v>
      </c>
      <c r="G25" s="6">
        <v>10</v>
      </c>
    </row>
    <row r="26" spans="1:7" x14ac:dyDescent="0.25">
      <c r="A26" s="3">
        <v>22</v>
      </c>
      <c r="B26" s="3" t="s">
        <v>9</v>
      </c>
      <c r="C26" s="3">
        <v>3</v>
      </c>
      <c r="F26" s="6" t="s">
        <v>69</v>
      </c>
      <c r="G26" s="6">
        <v>10.11235164047876</v>
      </c>
    </row>
    <row r="27" spans="1:7" x14ac:dyDescent="0.25">
      <c r="A27" s="3">
        <v>23</v>
      </c>
      <c r="B27" s="3" t="s">
        <v>9</v>
      </c>
      <c r="C27" s="3">
        <v>12</v>
      </c>
      <c r="F27" s="6" t="s">
        <v>70</v>
      </c>
      <c r="G27" s="6">
        <v>102.25965570069346</v>
      </c>
    </row>
    <row r="28" spans="1:7" x14ac:dyDescent="0.25">
      <c r="A28" s="3">
        <v>24</v>
      </c>
      <c r="B28" s="3" t="s">
        <v>9</v>
      </c>
      <c r="C28" s="3">
        <v>12</v>
      </c>
      <c r="F28" s="6" t="s">
        <v>71</v>
      </c>
      <c r="G28" s="6">
        <v>2.3038797828396516</v>
      </c>
    </row>
    <row r="29" spans="1:7" x14ac:dyDescent="0.25">
      <c r="A29" s="3">
        <v>25</v>
      </c>
      <c r="B29" s="3" t="s">
        <v>9</v>
      </c>
      <c r="C29" s="3">
        <v>7</v>
      </c>
      <c r="F29" s="6" t="s">
        <v>72</v>
      </c>
      <c r="G29" s="6">
        <v>1.5620891726141317</v>
      </c>
    </row>
    <row r="30" spans="1:7" x14ac:dyDescent="0.25">
      <c r="A30" s="3">
        <v>26</v>
      </c>
      <c r="B30" s="3" t="s">
        <v>9</v>
      </c>
      <c r="C30" s="3">
        <v>15</v>
      </c>
      <c r="F30" s="6" t="s">
        <v>73</v>
      </c>
      <c r="G30" s="6">
        <v>41.666666666666664</v>
      </c>
    </row>
    <row r="31" spans="1:7" x14ac:dyDescent="0.25">
      <c r="A31" s="3">
        <v>27</v>
      </c>
      <c r="B31" s="3" t="s">
        <v>9</v>
      </c>
      <c r="C31" s="3">
        <v>20</v>
      </c>
      <c r="F31" s="6" t="s">
        <v>74</v>
      </c>
      <c r="G31" s="6">
        <v>0.33333333333333331</v>
      </c>
    </row>
    <row r="32" spans="1:7" x14ac:dyDescent="0.25">
      <c r="A32" s="3">
        <v>28</v>
      </c>
      <c r="B32" s="3" t="s">
        <v>9</v>
      </c>
      <c r="C32" s="3">
        <v>1</v>
      </c>
      <c r="F32" s="6" t="s">
        <v>75</v>
      </c>
      <c r="G32" s="6">
        <v>42</v>
      </c>
    </row>
    <row r="33" spans="1:7" x14ac:dyDescent="0.25">
      <c r="A33" s="3">
        <v>29</v>
      </c>
      <c r="B33" s="3" t="s">
        <v>9</v>
      </c>
      <c r="C33" s="3">
        <v>20</v>
      </c>
      <c r="F33" s="6" t="s">
        <v>76</v>
      </c>
      <c r="G33" s="6">
        <v>581.83333333333326</v>
      </c>
    </row>
    <row r="34" spans="1:7" ht="15.75" thickBot="1" x14ac:dyDescent="0.3">
      <c r="A34" s="3">
        <v>30</v>
      </c>
      <c r="B34" s="3" t="s">
        <v>9</v>
      </c>
      <c r="C34" s="3">
        <v>7</v>
      </c>
      <c r="F34" s="7" t="s">
        <v>77</v>
      </c>
      <c r="G34" s="7">
        <v>53</v>
      </c>
    </row>
    <row r="35" spans="1:7" ht="15.75" thickBot="1" x14ac:dyDescent="0.3">
      <c r="A35" s="3">
        <v>31</v>
      </c>
      <c r="B35" s="3" t="s">
        <v>9</v>
      </c>
      <c r="C35" s="3">
        <v>4</v>
      </c>
    </row>
    <row r="36" spans="1:7" x14ac:dyDescent="0.25">
      <c r="A36" s="3">
        <v>32</v>
      </c>
      <c r="B36" s="3" t="s">
        <v>9</v>
      </c>
      <c r="C36" s="3">
        <f>6*7</f>
        <v>42</v>
      </c>
      <c r="E36" t="s">
        <v>83</v>
      </c>
      <c r="F36" s="8" t="s">
        <v>64</v>
      </c>
      <c r="G36" s="8"/>
    </row>
    <row r="37" spans="1:7" x14ac:dyDescent="0.25">
      <c r="A37" s="3">
        <v>33</v>
      </c>
      <c r="B37" s="3" t="s">
        <v>9</v>
      </c>
      <c r="C37" s="3">
        <v>18</v>
      </c>
      <c r="F37" s="6"/>
      <c r="G37" s="6"/>
    </row>
    <row r="38" spans="1:7" x14ac:dyDescent="0.25">
      <c r="A38" s="3">
        <v>34</v>
      </c>
      <c r="B38" s="3" t="s">
        <v>9</v>
      </c>
      <c r="C38" s="3">
        <v>42</v>
      </c>
      <c r="F38" s="6" t="s">
        <v>65</v>
      </c>
      <c r="G38" s="6">
        <v>11.53921568627451</v>
      </c>
    </row>
    <row r="39" spans="1:7" x14ac:dyDescent="0.25">
      <c r="A39" s="3">
        <v>35</v>
      </c>
      <c r="B39" s="3" t="s">
        <v>9</v>
      </c>
      <c r="C39" s="3">
        <v>10</v>
      </c>
      <c r="F39" s="6" t="s">
        <v>66</v>
      </c>
      <c r="G39" s="6">
        <v>1.2324726570768771</v>
      </c>
    </row>
    <row r="40" spans="1:7" x14ac:dyDescent="0.25">
      <c r="A40" s="3">
        <v>36</v>
      </c>
      <c r="B40" s="3" t="s">
        <v>9</v>
      </c>
      <c r="C40" s="3">
        <v>5</v>
      </c>
      <c r="F40" s="6" t="s">
        <v>67</v>
      </c>
      <c r="G40" s="6">
        <v>10</v>
      </c>
    </row>
    <row r="41" spans="1:7" x14ac:dyDescent="0.25">
      <c r="A41" s="3">
        <v>37</v>
      </c>
      <c r="B41" s="3" t="s">
        <v>9</v>
      </c>
      <c r="C41" s="3">
        <v>1</v>
      </c>
      <c r="F41" s="6" t="s">
        <v>68</v>
      </c>
      <c r="G41" s="6">
        <v>3</v>
      </c>
    </row>
    <row r="42" spans="1:7" x14ac:dyDescent="0.25">
      <c r="A42" s="3">
        <v>38</v>
      </c>
      <c r="B42" s="3" t="s">
        <v>9</v>
      </c>
      <c r="C42" s="3">
        <v>4</v>
      </c>
      <c r="F42" s="6" t="s">
        <v>69</v>
      </c>
      <c r="G42" s="6">
        <v>8.8016152706505544</v>
      </c>
    </row>
    <row r="43" spans="1:7" x14ac:dyDescent="0.25">
      <c r="A43" s="3">
        <v>39</v>
      </c>
      <c r="B43" s="3" t="s">
        <v>9</v>
      </c>
      <c r="C43" s="3">
        <v>10</v>
      </c>
      <c r="F43" s="6" t="s">
        <v>70</v>
      </c>
      <c r="G43" s="6">
        <v>77.46843137254902</v>
      </c>
    </row>
    <row r="44" spans="1:7" x14ac:dyDescent="0.25">
      <c r="A44" s="3">
        <v>40</v>
      </c>
      <c r="B44" s="3" t="s">
        <v>9</v>
      </c>
      <c r="C44" s="3">
        <v>10</v>
      </c>
      <c r="F44" s="6" t="s">
        <v>71</v>
      </c>
      <c r="G44" s="6">
        <v>0.54087643801846008</v>
      </c>
    </row>
    <row r="45" spans="1:7" x14ac:dyDescent="0.25">
      <c r="A45" s="3">
        <v>41</v>
      </c>
      <c r="B45" s="3" t="s">
        <v>9</v>
      </c>
      <c r="C45" s="3">
        <v>12</v>
      </c>
      <c r="F45" s="6" t="s">
        <v>72</v>
      </c>
      <c r="G45" s="6">
        <v>0.93694597145436076</v>
      </c>
    </row>
    <row r="46" spans="1:7" x14ac:dyDescent="0.25">
      <c r="A46" s="3">
        <v>42</v>
      </c>
      <c r="B46" s="3" t="s">
        <v>9</v>
      </c>
      <c r="C46" s="3">
        <v>10</v>
      </c>
      <c r="F46" s="6" t="s">
        <v>73</v>
      </c>
      <c r="G46" s="6">
        <v>35</v>
      </c>
    </row>
    <row r="47" spans="1:7" x14ac:dyDescent="0.25">
      <c r="A47" s="3">
        <v>43</v>
      </c>
      <c r="B47" s="3" t="s">
        <v>9</v>
      </c>
      <c r="C47" s="3">
        <v>7</v>
      </c>
      <c r="F47" s="6" t="s">
        <v>74</v>
      </c>
      <c r="G47" s="6">
        <v>0</v>
      </c>
    </row>
    <row r="48" spans="1:7" x14ac:dyDescent="0.25">
      <c r="A48" s="3">
        <v>44</v>
      </c>
      <c r="B48" s="3" t="s">
        <v>9</v>
      </c>
      <c r="C48" s="3">
        <v>2</v>
      </c>
      <c r="F48" s="6" t="s">
        <v>75</v>
      </c>
      <c r="G48" s="6">
        <v>35</v>
      </c>
    </row>
    <row r="49" spans="1:7" x14ac:dyDescent="0.25">
      <c r="A49" s="3">
        <v>45</v>
      </c>
      <c r="B49" s="3" t="s">
        <v>9</v>
      </c>
      <c r="C49" s="3">
        <v>4</v>
      </c>
      <c r="F49" s="6" t="s">
        <v>76</v>
      </c>
      <c r="G49" s="6">
        <v>588.5</v>
      </c>
    </row>
    <row r="50" spans="1:7" ht="15.75" thickBot="1" x14ac:dyDescent="0.3">
      <c r="A50" s="3">
        <v>46</v>
      </c>
      <c r="B50" s="3" t="s">
        <v>9</v>
      </c>
      <c r="C50" s="3">
        <v>20</v>
      </c>
      <c r="F50" s="7" t="s">
        <v>77</v>
      </c>
      <c r="G50" s="7">
        <v>51</v>
      </c>
    </row>
    <row r="51" spans="1:7" x14ac:dyDescent="0.25">
      <c r="A51" s="3">
        <v>47</v>
      </c>
      <c r="B51" s="3" t="s">
        <v>9</v>
      </c>
      <c r="C51" s="3">
        <v>6</v>
      </c>
    </row>
    <row r="52" spans="1:7" x14ac:dyDescent="0.25">
      <c r="A52" s="3">
        <v>48</v>
      </c>
      <c r="B52" s="3" t="s">
        <v>9</v>
      </c>
      <c r="C52" s="3">
        <v>15</v>
      </c>
    </row>
    <row r="53" spans="1:7" x14ac:dyDescent="0.25">
      <c r="A53" s="3">
        <v>49</v>
      </c>
      <c r="B53" s="3" t="s">
        <v>9</v>
      </c>
      <c r="C53" s="3">
        <v>15</v>
      </c>
    </row>
    <row r="54" spans="1:7" x14ac:dyDescent="0.25">
      <c r="A54" s="3">
        <v>50</v>
      </c>
      <c r="B54" s="3" t="s">
        <v>9</v>
      </c>
      <c r="C54" s="3">
        <v>14.5</v>
      </c>
    </row>
    <row r="55" spans="1:7" x14ac:dyDescent="0.25">
      <c r="A55" s="3">
        <v>51</v>
      </c>
      <c r="B55" s="3" t="s">
        <v>9</v>
      </c>
      <c r="C55" s="3">
        <v>2.5</v>
      </c>
    </row>
    <row r="56" spans="1:7" x14ac:dyDescent="0.25">
      <c r="A56" s="3">
        <v>52</v>
      </c>
      <c r="B56" s="3" t="s">
        <v>9</v>
      </c>
      <c r="C56" s="3">
        <v>2</v>
      </c>
    </row>
    <row r="57" spans="1:7" x14ac:dyDescent="0.25">
      <c r="A57" s="3">
        <v>53</v>
      </c>
      <c r="B57" s="3" t="s">
        <v>9</v>
      </c>
      <c r="C57" s="3">
        <v>5</v>
      </c>
    </row>
    <row r="58" spans="1:7" x14ac:dyDescent="0.25">
      <c r="A58" s="3">
        <v>54</v>
      </c>
      <c r="B58" s="3" t="s">
        <v>10</v>
      </c>
      <c r="C58" s="3">
        <v>2</v>
      </c>
    </row>
    <row r="59" spans="1:7" x14ac:dyDescent="0.25">
      <c r="A59" s="3">
        <v>55</v>
      </c>
      <c r="B59" s="3" t="s">
        <v>10</v>
      </c>
      <c r="C59" s="3">
        <v>3</v>
      </c>
    </row>
    <row r="60" spans="1:7" x14ac:dyDescent="0.25">
      <c r="A60" s="3">
        <v>56</v>
      </c>
      <c r="B60" s="3" t="s">
        <v>10</v>
      </c>
      <c r="C60" s="3">
        <v>5</v>
      </c>
    </row>
    <row r="61" spans="1:7" x14ac:dyDescent="0.25">
      <c r="A61" s="3">
        <v>57</v>
      </c>
      <c r="B61" s="3" t="s">
        <v>10</v>
      </c>
      <c r="C61" s="3">
        <v>20</v>
      </c>
    </row>
    <row r="62" spans="1:7" x14ac:dyDescent="0.25">
      <c r="A62" s="3">
        <v>58</v>
      </c>
      <c r="B62" s="3" t="s">
        <v>10</v>
      </c>
      <c r="C62" s="3">
        <v>13</v>
      </c>
    </row>
    <row r="63" spans="1:7" x14ac:dyDescent="0.25">
      <c r="A63" s="3">
        <v>59</v>
      </c>
      <c r="B63" s="3" t="s">
        <v>10</v>
      </c>
      <c r="C63" s="3">
        <v>12</v>
      </c>
    </row>
    <row r="64" spans="1:7" x14ac:dyDescent="0.25">
      <c r="A64" s="3">
        <v>60</v>
      </c>
      <c r="B64" s="3" t="s">
        <v>10</v>
      </c>
      <c r="C64" s="3">
        <v>17</v>
      </c>
    </row>
    <row r="65" spans="1:3" x14ac:dyDescent="0.25">
      <c r="A65" s="3">
        <v>61</v>
      </c>
      <c r="B65" s="3" t="s">
        <v>10</v>
      </c>
      <c r="C65" s="3">
        <v>13</v>
      </c>
    </row>
    <row r="66" spans="1:3" x14ac:dyDescent="0.25">
      <c r="A66" s="3">
        <v>62</v>
      </c>
      <c r="B66" s="3" t="s">
        <v>10</v>
      </c>
      <c r="C66" s="3">
        <v>15</v>
      </c>
    </row>
    <row r="67" spans="1:3" x14ac:dyDescent="0.25">
      <c r="A67" s="3">
        <v>63</v>
      </c>
      <c r="B67" s="3" t="s">
        <v>10</v>
      </c>
      <c r="C67" s="3">
        <v>12</v>
      </c>
    </row>
    <row r="68" spans="1:3" x14ac:dyDescent="0.25">
      <c r="A68" s="3">
        <v>64</v>
      </c>
      <c r="B68" s="3" t="s">
        <v>10</v>
      </c>
      <c r="C68" s="3">
        <v>14</v>
      </c>
    </row>
    <row r="69" spans="1:3" x14ac:dyDescent="0.25">
      <c r="A69" s="3">
        <v>65</v>
      </c>
      <c r="B69" s="3" t="s">
        <v>10</v>
      </c>
      <c r="C69" s="3">
        <v>6</v>
      </c>
    </row>
    <row r="70" spans="1:3" x14ac:dyDescent="0.25">
      <c r="A70" s="3">
        <v>66</v>
      </c>
      <c r="B70" s="3" t="s">
        <v>10</v>
      </c>
      <c r="C70" s="3">
        <v>14</v>
      </c>
    </row>
    <row r="71" spans="1:3" x14ac:dyDescent="0.25">
      <c r="A71" s="3">
        <v>67</v>
      </c>
      <c r="B71" s="3" t="s">
        <v>10</v>
      </c>
      <c r="C71" s="3">
        <v>10</v>
      </c>
    </row>
    <row r="72" spans="1:3" x14ac:dyDescent="0.25">
      <c r="A72" s="3">
        <v>68</v>
      </c>
      <c r="B72" s="3" t="s">
        <v>10</v>
      </c>
      <c r="C72" s="3">
        <v>1</v>
      </c>
    </row>
    <row r="73" spans="1:3" x14ac:dyDescent="0.25">
      <c r="A73" s="3">
        <v>69</v>
      </c>
      <c r="B73" s="3" t="s">
        <v>10</v>
      </c>
      <c r="C73" s="3">
        <v>8</v>
      </c>
    </row>
    <row r="74" spans="1:3" x14ac:dyDescent="0.25">
      <c r="A74" s="3">
        <v>70</v>
      </c>
      <c r="B74" s="3" t="s">
        <v>10</v>
      </c>
      <c r="C74" s="3">
        <v>8</v>
      </c>
    </row>
    <row r="75" spans="1:3" x14ac:dyDescent="0.25">
      <c r="A75" s="3">
        <v>71</v>
      </c>
      <c r="B75" s="3" t="s">
        <v>10</v>
      </c>
      <c r="C75" s="3">
        <v>15</v>
      </c>
    </row>
    <row r="76" spans="1:3" x14ac:dyDescent="0.25">
      <c r="A76" s="3">
        <v>72</v>
      </c>
      <c r="B76" s="3" t="s">
        <v>10</v>
      </c>
      <c r="C76" s="3">
        <v>10</v>
      </c>
    </row>
    <row r="77" spans="1:3" x14ac:dyDescent="0.25">
      <c r="A77" s="3">
        <v>73</v>
      </c>
      <c r="B77" s="3" t="s">
        <v>10</v>
      </c>
      <c r="C77" s="3">
        <v>3</v>
      </c>
    </row>
    <row r="78" spans="1:3" x14ac:dyDescent="0.25">
      <c r="A78" s="3">
        <v>74</v>
      </c>
      <c r="B78" s="3" t="s">
        <v>10</v>
      </c>
      <c r="C78" s="3">
        <v>4</v>
      </c>
    </row>
    <row r="79" spans="1:3" x14ac:dyDescent="0.25">
      <c r="A79" s="3">
        <v>75</v>
      </c>
      <c r="B79" s="3" t="s">
        <v>10</v>
      </c>
      <c r="C79" s="3">
        <v>16</v>
      </c>
    </row>
    <row r="80" spans="1:3" x14ac:dyDescent="0.25">
      <c r="A80" s="3">
        <v>76</v>
      </c>
      <c r="B80" s="3" t="s">
        <v>10</v>
      </c>
      <c r="C80" s="3">
        <v>0</v>
      </c>
    </row>
    <row r="81" spans="1:3" x14ac:dyDescent="0.25">
      <c r="A81" s="3">
        <v>77</v>
      </c>
      <c r="B81" s="3" t="s">
        <v>10</v>
      </c>
      <c r="C81" s="3">
        <v>30</v>
      </c>
    </row>
    <row r="82" spans="1:3" x14ac:dyDescent="0.25">
      <c r="A82" s="3">
        <v>78</v>
      </c>
      <c r="B82" s="3" t="s">
        <v>10</v>
      </c>
      <c r="C82" s="3">
        <v>15</v>
      </c>
    </row>
    <row r="83" spans="1:3" x14ac:dyDescent="0.25">
      <c r="A83" s="3">
        <v>79</v>
      </c>
      <c r="B83" s="3" t="s">
        <v>10</v>
      </c>
      <c r="C83" s="3">
        <v>25</v>
      </c>
    </row>
    <row r="84" spans="1:3" x14ac:dyDescent="0.25">
      <c r="A84" s="3">
        <v>80</v>
      </c>
      <c r="B84" s="3" t="s">
        <v>10</v>
      </c>
      <c r="C84" s="3">
        <v>28</v>
      </c>
    </row>
    <row r="85" spans="1:3" x14ac:dyDescent="0.25">
      <c r="A85" s="3">
        <v>81</v>
      </c>
      <c r="B85" s="3" t="s">
        <v>10</v>
      </c>
      <c r="C85" s="3">
        <v>20</v>
      </c>
    </row>
    <row r="86" spans="1:3" x14ac:dyDescent="0.25">
      <c r="A86" s="3">
        <v>82</v>
      </c>
      <c r="B86" s="3" t="s">
        <v>10</v>
      </c>
      <c r="C86" s="3">
        <v>10</v>
      </c>
    </row>
    <row r="87" spans="1:3" x14ac:dyDescent="0.25">
      <c r="A87" s="3">
        <v>83</v>
      </c>
      <c r="B87" s="3" t="s">
        <v>10</v>
      </c>
      <c r="C87" s="3">
        <v>10</v>
      </c>
    </row>
    <row r="88" spans="1:3" x14ac:dyDescent="0.25">
      <c r="A88" s="3">
        <v>84</v>
      </c>
      <c r="B88" s="3" t="s">
        <v>10</v>
      </c>
      <c r="C88" s="3">
        <v>2.5</v>
      </c>
    </row>
    <row r="89" spans="1:3" x14ac:dyDescent="0.25">
      <c r="A89" s="3">
        <v>85</v>
      </c>
      <c r="B89" s="3" t="s">
        <v>10</v>
      </c>
      <c r="C89" s="3">
        <v>1</v>
      </c>
    </row>
    <row r="90" spans="1:3" x14ac:dyDescent="0.25">
      <c r="A90" s="3">
        <v>86</v>
      </c>
      <c r="B90" s="3" t="s">
        <v>10</v>
      </c>
      <c r="C90" s="3">
        <v>5</v>
      </c>
    </row>
    <row r="91" spans="1:3" x14ac:dyDescent="0.25">
      <c r="A91" s="3">
        <v>87</v>
      </c>
      <c r="B91" s="3" t="s">
        <v>10</v>
      </c>
      <c r="C91" s="3">
        <v>3</v>
      </c>
    </row>
    <row r="92" spans="1:3" x14ac:dyDescent="0.25">
      <c r="A92" s="3">
        <v>88</v>
      </c>
      <c r="B92" s="3" t="s">
        <v>10</v>
      </c>
      <c r="C92" s="3">
        <v>2</v>
      </c>
    </row>
    <row r="93" spans="1:3" x14ac:dyDescent="0.25">
      <c r="A93" s="3">
        <v>89</v>
      </c>
      <c r="B93" s="3" t="s">
        <v>10</v>
      </c>
      <c r="C93" s="3">
        <v>10</v>
      </c>
    </row>
    <row r="94" spans="1:3" x14ac:dyDescent="0.25">
      <c r="A94" s="3">
        <v>90</v>
      </c>
      <c r="B94" s="3" t="s">
        <v>10</v>
      </c>
      <c r="C94" s="3">
        <v>3</v>
      </c>
    </row>
    <row r="95" spans="1:3" x14ac:dyDescent="0.25">
      <c r="A95" s="3">
        <v>91</v>
      </c>
      <c r="B95" s="3" t="s">
        <v>10</v>
      </c>
      <c r="C95" s="3">
        <v>3</v>
      </c>
    </row>
    <row r="96" spans="1:3" x14ac:dyDescent="0.25">
      <c r="A96" s="3">
        <v>92</v>
      </c>
      <c r="B96" s="3" t="s">
        <v>10</v>
      </c>
      <c r="C96" s="3">
        <v>3</v>
      </c>
    </row>
    <row r="97" spans="1:3" x14ac:dyDescent="0.25">
      <c r="A97" s="3">
        <v>93</v>
      </c>
      <c r="B97" s="3" t="s">
        <v>10</v>
      </c>
      <c r="C97" s="3">
        <v>24</v>
      </c>
    </row>
    <row r="98" spans="1:3" x14ac:dyDescent="0.25">
      <c r="A98" s="3">
        <v>94</v>
      </c>
      <c r="C98" s="3">
        <v>15</v>
      </c>
    </row>
    <row r="99" spans="1:3" x14ac:dyDescent="0.25">
      <c r="A99" s="3">
        <v>95</v>
      </c>
      <c r="C99" s="3">
        <v>14</v>
      </c>
    </row>
    <row r="100" spans="1:3" x14ac:dyDescent="0.25">
      <c r="A100" s="3">
        <v>96</v>
      </c>
      <c r="C100" s="3">
        <v>2</v>
      </c>
    </row>
    <row r="101" spans="1:3" x14ac:dyDescent="0.25">
      <c r="A101" s="3">
        <v>97</v>
      </c>
      <c r="C101" s="3">
        <v>8</v>
      </c>
    </row>
    <row r="102" spans="1:3" x14ac:dyDescent="0.25">
      <c r="A102" s="3">
        <v>98</v>
      </c>
      <c r="C102" s="3">
        <v>10</v>
      </c>
    </row>
    <row r="103" spans="1:3" x14ac:dyDescent="0.25">
      <c r="A103" s="3">
        <v>99</v>
      </c>
      <c r="C103" s="3">
        <v>16</v>
      </c>
    </row>
    <row r="104" spans="1:3" x14ac:dyDescent="0.25">
      <c r="A104" s="3">
        <v>100</v>
      </c>
      <c r="C104" s="3">
        <v>3</v>
      </c>
    </row>
    <row r="105" spans="1:3" x14ac:dyDescent="0.25">
      <c r="A105" s="3">
        <v>101</v>
      </c>
      <c r="C105" s="3">
        <v>14</v>
      </c>
    </row>
    <row r="106" spans="1:3" x14ac:dyDescent="0.25">
      <c r="A106" s="3">
        <v>102</v>
      </c>
      <c r="C106" s="3">
        <v>35</v>
      </c>
    </row>
    <row r="107" spans="1:3" x14ac:dyDescent="0.25">
      <c r="A107" s="3">
        <v>103</v>
      </c>
      <c r="C107" s="3">
        <v>21</v>
      </c>
    </row>
    <row r="108" spans="1:3" x14ac:dyDescent="0.25">
      <c r="A108" s="3">
        <v>104</v>
      </c>
      <c r="C108" s="3">
        <v>35</v>
      </c>
    </row>
  </sheetData>
  <sortState ref="B5:C108">
    <sortCondition ref="B5:B10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Normal="100" workbookViewId="0">
      <pane ySplit="4" topLeftCell="A26" activePane="bottomLeft" state="frozen"/>
      <selection pane="bottomLeft" activeCell="I37" sqref="I37"/>
    </sheetView>
  </sheetViews>
  <sheetFormatPr defaultRowHeight="15" x14ac:dyDescent="0.25"/>
  <cols>
    <col min="1" max="2" width="9.140625" style="1"/>
    <col min="3" max="3" width="26" style="1" customWidth="1"/>
    <col min="5" max="5" width="19.7109375" customWidth="1"/>
    <col min="6" max="6" width="14.28515625" customWidth="1"/>
  </cols>
  <sheetData>
    <row r="1" spans="1:6" x14ac:dyDescent="0.25">
      <c r="A1" s="1" t="s">
        <v>5</v>
      </c>
    </row>
    <row r="4" spans="1:6" x14ac:dyDescent="0.25">
      <c r="A4" s="1" t="s">
        <v>4</v>
      </c>
      <c r="B4" s="1" t="s">
        <v>2</v>
      </c>
      <c r="C4" s="1" t="s">
        <v>8</v>
      </c>
    </row>
    <row r="5" spans="1:6" ht="15.75" thickBot="1" x14ac:dyDescent="0.3">
      <c r="A5" s="1">
        <v>1</v>
      </c>
      <c r="B5" s="1" t="s">
        <v>9</v>
      </c>
      <c r="C5" s="1">
        <v>6</v>
      </c>
    </row>
    <row r="6" spans="1:6" x14ac:dyDescent="0.25">
      <c r="A6" s="1">
        <v>2</v>
      </c>
      <c r="B6" s="1" t="s">
        <v>9</v>
      </c>
      <c r="C6" s="1">
        <v>6</v>
      </c>
      <c r="E6" s="8" t="s">
        <v>64</v>
      </c>
      <c r="F6" s="8"/>
    </row>
    <row r="7" spans="1:6" x14ac:dyDescent="0.25">
      <c r="A7" s="1">
        <v>3</v>
      </c>
      <c r="B7" s="1" t="s">
        <v>9</v>
      </c>
      <c r="C7" s="1">
        <v>2</v>
      </c>
      <c r="E7" s="6"/>
      <c r="F7" s="6"/>
    </row>
    <row r="8" spans="1:6" x14ac:dyDescent="0.25">
      <c r="A8" s="1">
        <v>4</v>
      </c>
      <c r="B8" s="1" t="s">
        <v>9</v>
      </c>
      <c r="C8" s="1">
        <v>5</v>
      </c>
      <c r="E8" s="6" t="s">
        <v>65</v>
      </c>
      <c r="F8" s="6">
        <v>2.9029126213592233</v>
      </c>
    </row>
    <row r="9" spans="1:6" x14ac:dyDescent="0.25">
      <c r="A9" s="1">
        <v>5</v>
      </c>
      <c r="B9" s="1" t="s">
        <v>9</v>
      </c>
      <c r="C9" s="1">
        <v>5</v>
      </c>
      <c r="E9" s="6" t="s">
        <v>66</v>
      </c>
      <c r="F9" s="6">
        <v>0.18434574816138577</v>
      </c>
    </row>
    <row r="10" spans="1:6" x14ac:dyDescent="0.25">
      <c r="A10" s="1">
        <v>6</v>
      </c>
      <c r="B10" s="1" t="s">
        <v>9</v>
      </c>
      <c r="C10" s="1">
        <v>6</v>
      </c>
      <c r="E10" s="6" t="s">
        <v>67</v>
      </c>
      <c r="F10" s="6">
        <v>2</v>
      </c>
    </row>
    <row r="11" spans="1:6" x14ac:dyDescent="0.25">
      <c r="A11" s="1">
        <v>7</v>
      </c>
      <c r="B11" s="1" t="s">
        <v>9</v>
      </c>
      <c r="C11" s="1">
        <v>8</v>
      </c>
      <c r="E11" s="6" t="s">
        <v>68</v>
      </c>
      <c r="F11" s="6">
        <v>2</v>
      </c>
    </row>
    <row r="12" spans="1:6" x14ac:dyDescent="0.25">
      <c r="A12" s="1">
        <v>8</v>
      </c>
      <c r="B12" s="1" t="s">
        <v>9</v>
      </c>
      <c r="C12" s="1">
        <v>1</v>
      </c>
      <c r="E12" s="6" t="s">
        <v>69</v>
      </c>
      <c r="F12" s="6">
        <v>1.8709050085757024</v>
      </c>
    </row>
    <row r="13" spans="1:6" x14ac:dyDescent="0.25">
      <c r="A13" s="1">
        <v>9</v>
      </c>
      <c r="B13" s="1" t="s">
        <v>9</v>
      </c>
      <c r="C13" s="1">
        <v>1</v>
      </c>
      <c r="E13" s="6" t="s">
        <v>70</v>
      </c>
      <c r="F13" s="6">
        <v>3.5002855511136493</v>
      </c>
    </row>
    <row r="14" spans="1:6" x14ac:dyDescent="0.25">
      <c r="A14" s="1">
        <v>10</v>
      </c>
      <c r="B14" s="1" t="s">
        <v>9</v>
      </c>
      <c r="C14" s="1">
        <v>4</v>
      </c>
      <c r="E14" s="6" t="s">
        <v>71</v>
      </c>
      <c r="F14" s="6">
        <v>1.364418061850424</v>
      </c>
    </row>
    <row r="15" spans="1:6" x14ac:dyDescent="0.25">
      <c r="A15" s="1">
        <v>11</v>
      </c>
      <c r="B15" s="1" t="s">
        <v>9</v>
      </c>
      <c r="C15" s="1">
        <v>2</v>
      </c>
      <c r="E15" s="6" t="s">
        <v>72</v>
      </c>
      <c r="F15" s="6">
        <v>1.0505131662249461</v>
      </c>
    </row>
    <row r="16" spans="1:6" x14ac:dyDescent="0.25">
      <c r="A16" s="1">
        <v>12</v>
      </c>
      <c r="B16" s="1" t="s">
        <v>9</v>
      </c>
      <c r="C16" s="1">
        <v>3</v>
      </c>
      <c r="E16" s="6" t="s">
        <v>73</v>
      </c>
      <c r="F16" s="6">
        <v>10</v>
      </c>
    </row>
    <row r="17" spans="1:6" x14ac:dyDescent="0.25">
      <c r="A17" s="1">
        <v>13</v>
      </c>
      <c r="B17" s="1" t="s">
        <v>9</v>
      </c>
      <c r="C17" s="1">
        <v>4</v>
      </c>
      <c r="E17" s="6" t="s">
        <v>74</v>
      </c>
      <c r="F17" s="6">
        <v>0</v>
      </c>
    </row>
    <row r="18" spans="1:6" x14ac:dyDescent="0.25">
      <c r="A18" s="1">
        <v>14</v>
      </c>
      <c r="B18" s="1" t="s">
        <v>9</v>
      </c>
      <c r="C18" s="1">
        <v>4</v>
      </c>
      <c r="E18" s="6" t="s">
        <v>75</v>
      </c>
      <c r="F18" s="6">
        <v>10</v>
      </c>
    </row>
    <row r="19" spans="1:6" x14ac:dyDescent="0.25">
      <c r="A19" s="1">
        <v>15</v>
      </c>
      <c r="B19" s="1" t="s">
        <v>9</v>
      </c>
      <c r="C19" s="1">
        <v>3</v>
      </c>
      <c r="E19" s="6" t="s">
        <v>76</v>
      </c>
      <c r="F19" s="6">
        <v>299</v>
      </c>
    </row>
    <row r="20" spans="1:6" ht="15.75" thickBot="1" x14ac:dyDescent="0.3">
      <c r="A20" s="1">
        <v>16</v>
      </c>
      <c r="B20" s="1" t="s">
        <v>9</v>
      </c>
      <c r="C20" s="1">
        <v>5</v>
      </c>
      <c r="E20" s="7" t="s">
        <v>77</v>
      </c>
      <c r="F20" s="7">
        <v>103</v>
      </c>
    </row>
    <row r="21" spans="1:6" ht="15.75" thickBot="1" x14ac:dyDescent="0.3">
      <c r="A21" s="1">
        <v>17</v>
      </c>
      <c r="B21" s="1" t="s">
        <v>9</v>
      </c>
      <c r="C21" s="1">
        <v>4</v>
      </c>
    </row>
    <row r="22" spans="1:6" x14ac:dyDescent="0.25">
      <c r="A22" s="1">
        <v>18</v>
      </c>
      <c r="B22" s="1" t="s">
        <v>9</v>
      </c>
      <c r="C22" s="1">
        <v>1</v>
      </c>
      <c r="D22" t="s">
        <v>82</v>
      </c>
      <c r="E22" s="8" t="s">
        <v>64</v>
      </c>
      <c r="F22" s="8"/>
    </row>
    <row r="23" spans="1:6" x14ac:dyDescent="0.25">
      <c r="A23" s="1">
        <v>19</v>
      </c>
      <c r="B23" s="1" t="s">
        <v>9</v>
      </c>
      <c r="C23" s="1">
        <v>3</v>
      </c>
      <c r="E23" s="6"/>
      <c r="F23" s="6"/>
    </row>
    <row r="24" spans="1:6" x14ac:dyDescent="0.25">
      <c r="A24" s="1">
        <v>20</v>
      </c>
      <c r="B24" s="1" t="s">
        <v>9</v>
      </c>
      <c r="C24" s="1">
        <v>3</v>
      </c>
      <c r="E24" s="6" t="s">
        <v>65</v>
      </c>
      <c r="F24" s="6">
        <v>3.3773584905660377</v>
      </c>
    </row>
    <row r="25" spans="1:6" x14ac:dyDescent="0.25">
      <c r="A25" s="1">
        <v>21</v>
      </c>
      <c r="B25" s="1" t="s">
        <v>9</v>
      </c>
      <c r="C25" s="1">
        <v>2</v>
      </c>
      <c r="E25" s="6" t="s">
        <v>66</v>
      </c>
      <c r="F25" s="6">
        <v>0.26149399820825758</v>
      </c>
    </row>
    <row r="26" spans="1:6" x14ac:dyDescent="0.25">
      <c r="A26" s="1">
        <v>22</v>
      </c>
      <c r="B26" s="1" t="s">
        <v>9</v>
      </c>
      <c r="C26" s="1">
        <v>2</v>
      </c>
      <c r="E26" s="6" t="s">
        <v>67</v>
      </c>
      <c r="F26" s="6">
        <v>3</v>
      </c>
    </row>
    <row r="27" spans="1:6" x14ac:dyDescent="0.25">
      <c r="A27" s="1">
        <v>23</v>
      </c>
      <c r="B27" s="1" t="s">
        <v>9</v>
      </c>
      <c r="C27" s="1">
        <v>4</v>
      </c>
      <c r="E27" s="6" t="s">
        <v>68</v>
      </c>
      <c r="F27" s="6">
        <v>2</v>
      </c>
    </row>
    <row r="28" spans="1:6" x14ac:dyDescent="0.25">
      <c r="A28" s="1">
        <v>24</v>
      </c>
      <c r="B28" s="1" t="s">
        <v>9</v>
      </c>
      <c r="C28" s="1">
        <v>1</v>
      </c>
      <c r="E28" s="6" t="s">
        <v>69</v>
      </c>
      <c r="F28" s="6">
        <v>1.9037050423434383</v>
      </c>
    </row>
    <row r="29" spans="1:6" x14ac:dyDescent="0.25">
      <c r="A29" s="1">
        <v>25</v>
      </c>
      <c r="B29" s="1" t="s">
        <v>9</v>
      </c>
      <c r="C29" s="1">
        <v>2</v>
      </c>
      <c r="E29" s="6" t="s">
        <v>70</v>
      </c>
      <c r="F29" s="6">
        <v>3.6240928882438324</v>
      </c>
    </row>
    <row r="30" spans="1:6" x14ac:dyDescent="0.25">
      <c r="A30" s="1">
        <v>26</v>
      </c>
      <c r="B30" s="1" t="s">
        <v>9</v>
      </c>
      <c r="C30" s="1">
        <v>6</v>
      </c>
      <c r="E30" s="6" t="s">
        <v>71</v>
      </c>
      <c r="F30" s="6">
        <v>1.7599006139460029</v>
      </c>
    </row>
    <row r="31" spans="1:6" x14ac:dyDescent="0.25">
      <c r="A31" s="1">
        <v>27</v>
      </c>
      <c r="B31" s="1" t="s">
        <v>9</v>
      </c>
      <c r="C31" s="1">
        <v>2</v>
      </c>
      <c r="E31" s="6" t="s">
        <v>72</v>
      </c>
      <c r="F31" s="6">
        <v>1.0654324971905771</v>
      </c>
    </row>
    <row r="32" spans="1:6" x14ac:dyDescent="0.25">
      <c r="A32" s="1">
        <v>28</v>
      </c>
      <c r="B32" s="1" t="s">
        <v>9</v>
      </c>
      <c r="C32" s="1">
        <v>3</v>
      </c>
      <c r="E32" s="6" t="s">
        <v>73</v>
      </c>
      <c r="F32" s="6">
        <v>10</v>
      </c>
    </row>
    <row r="33" spans="1:6" x14ac:dyDescent="0.25">
      <c r="A33" s="1">
        <v>29</v>
      </c>
      <c r="B33" s="1" t="s">
        <v>9</v>
      </c>
      <c r="C33" s="1">
        <v>1</v>
      </c>
      <c r="E33" s="6" t="s">
        <v>74</v>
      </c>
      <c r="F33" s="6">
        <v>0</v>
      </c>
    </row>
    <row r="34" spans="1:6" x14ac:dyDescent="0.25">
      <c r="A34" s="1">
        <v>30</v>
      </c>
      <c r="B34" s="1" t="s">
        <v>9</v>
      </c>
      <c r="C34" s="1">
        <v>2</v>
      </c>
      <c r="E34" s="6" t="s">
        <v>75</v>
      </c>
      <c r="F34" s="6">
        <v>10</v>
      </c>
    </row>
    <row r="35" spans="1:6" x14ac:dyDescent="0.25">
      <c r="A35" s="1">
        <v>31</v>
      </c>
      <c r="B35" s="1" t="s">
        <v>9</v>
      </c>
      <c r="C35" s="1">
        <v>3</v>
      </c>
      <c r="E35" s="6" t="s">
        <v>76</v>
      </c>
      <c r="F35" s="6">
        <v>179</v>
      </c>
    </row>
    <row r="36" spans="1:6" ht="15.75" thickBot="1" x14ac:dyDescent="0.3">
      <c r="A36" s="1">
        <v>32</v>
      </c>
      <c r="B36" s="1" t="s">
        <v>9</v>
      </c>
      <c r="C36" s="1">
        <v>2</v>
      </c>
      <c r="E36" s="7" t="s">
        <v>77</v>
      </c>
      <c r="F36" s="7">
        <v>53</v>
      </c>
    </row>
    <row r="37" spans="1:6" ht="15.75" thickBot="1" x14ac:dyDescent="0.3">
      <c r="A37" s="1">
        <v>33</v>
      </c>
      <c r="B37" s="1" t="s">
        <v>9</v>
      </c>
      <c r="C37" s="1">
        <v>2</v>
      </c>
    </row>
    <row r="38" spans="1:6" x14ac:dyDescent="0.25">
      <c r="A38" s="1">
        <v>34</v>
      </c>
      <c r="B38" s="1" t="s">
        <v>9</v>
      </c>
      <c r="C38" s="1">
        <v>3</v>
      </c>
      <c r="D38" t="s">
        <v>83</v>
      </c>
      <c r="E38" s="8" t="s">
        <v>64</v>
      </c>
      <c r="F38" s="8"/>
    </row>
    <row r="39" spans="1:6" x14ac:dyDescent="0.25">
      <c r="A39" s="1">
        <v>35</v>
      </c>
      <c r="B39" s="1" t="s">
        <v>9</v>
      </c>
      <c r="C39" s="1">
        <v>4</v>
      </c>
      <c r="E39" s="6"/>
      <c r="F39" s="6"/>
    </row>
    <row r="40" spans="1:6" x14ac:dyDescent="0.25">
      <c r="A40" s="1">
        <v>36</v>
      </c>
      <c r="B40" s="1" t="s">
        <v>9</v>
      </c>
      <c r="C40" s="1">
        <v>5</v>
      </c>
      <c r="E40" s="6" t="s">
        <v>65</v>
      </c>
      <c r="F40" s="6">
        <v>2.2564102564102564</v>
      </c>
    </row>
    <row r="41" spans="1:6" x14ac:dyDescent="0.25">
      <c r="A41" s="1">
        <v>37</v>
      </c>
      <c r="B41" s="1" t="s">
        <v>9</v>
      </c>
      <c r="C41" s="1">
        <v>5</v>
      </c>
      <c r="E41" s="6" t="s">
        <v>66</v>
      </c>
      <c r="F41" s="6">
        <v>0.26162047879133565</v>
      </c>
    </row>
    <row r="42" spans="1:6" x14ac:dyDescent="0.25">
      <c r="A42" s="1">
        <v>38</v>
      </c>
      <c r="B42" s="1" t="s">
        <v>9</v>
      </c>
      <c r="C42" s="1">
        <v>2</v>
      </c>
      <c r="E42" s="6" t="s">
        <v>67</v>
      </c>
      <c r="F42" s="6">
        <v>2</v>
      </c>
    </row>
    <row r="43" spans="1:6" x14ac:dyDescent="0.25">
      <c r="A43" s="1">
        <v>39</v>
      </c>
      <c r="B43" s="1" t="s">
        <v>9</v>
      </c>
      <c r="C43" s="1">
        <v>5</v>
      </c>
      <c r="E43" s="6" t="s">
        <v>68</v>
      </c>
      <c r="F43" s="6">
        <v>2</v>
      </c>
    </row>
    <row r="44" spans="1:6" x14ac:dyDescent="0.25">
      <c r="A44" s="1">
        <v>40</v>
      </c>
      <c r="B44" s="1" t="s">
        <v>9</v>
      </c>
      <c r="C44" s="1">
        <v>3</v>
      </c>
      <c r="E44" s="6" t="s">
        <v>69</v>
      </c>
      <c r="F44" s="6">
        <v>1.6338193663919218</v>
      </c>
    </row>
    <row r="45" spans="1:6" x14ac:dyDescent="0.25">
      <c r="A45" s="1">
        <v>41</v>
      </c>
      <c r="B45" s="1" t="s">
        <v>9</v>
      </c>
      <c r="C45" s="1">
        <v>2</v>
      </c>
      <c r="E45" s="6" t="s">
        <v>70</v>
      </c>
      <c r="F45" s="6">
        <v>2.6693657219973006</v>
      </c>
    </row>
    <row r="46" spans="1:6" x14ac:dyDescent="0.25">
      <c r="A46" s="1">
        <v>42</v>
      </c>
      <c r="B46" s="1" t="s">
        <v>9</v>
      </c>
      <c r="C46" s="1">
        <v>5</v>
      </c>
      <c r="E46" s="6" t="s">
        <v>71</v>
      </c>
      <c r="F46" s="6">
        <v>1.3503876447939671</v>
      </c>
    </row>
    <row r="47" spans="1:6" x14ac:dyDescent="0.25">
      <c r="A47" s="1">
        <v>43</v>
      </c>
      <c r="B47" s="1" t="s">
        <v>9</v>
      </c>
      <c r="C47" s="1">
        <v>3</v>
      </c>
      <c r="E47" s="6" t="s">
        <v>72</v>
      </c>
      <c r="F47" s="6">
        <v>1.0895881374223491</v>
      </c>
    </row>
    <row r="48" spans="1:6" x14ac:dyDescent="0.25">
      <c r="A48" s="1">
        <v>44</v>
      </c>
      <c r="B48" s="1" t="s">
        <v>9</v>
      </c>
      <c r="C48" s="1">
        <v>2</v>
      </c>
      <c r="E48" s="6" t="s">
        <v>73</v>
      </c>
      <c r="F48" s="6">
        <v>7</v>
      </c>
    </row>
    <row r="49" spans="1:6" x14ac:dyDescent="0.25">
      <c r="A49" s="1">
        <v>45</v>
      </c>
      <c r="B49" s="1" t="s">
        <v>9</v>
      </c>
      <c r="C49" s="1">
        <v>10</v>
      </c>
      <c r="E49" s="6" t="s">
        <v>74</v>
      </c>
      <c r="F49" s="6">
        <v>0</v>
      </c>
    </row>
    <row r="50" spans="1:6" x14ac:dyDescent="0.25">
      <c r="A50" s="1">
        <v>46</v>
      </c>
      <c r="B50" s="1" t="s">
        <v>9</v>
      </c>
      <c r="C50" s="1">
        <v>3</v>
      </c>
      <c r="E50" s="6" t="s">
        <v>75</v>
      </c>
      <c r="F50" s="6">
        <v>7</v>
      </c>
    </row>
    <row r="51" spans="1:6" x14ac:dyDescent="0.25">
      <c r="A51" s="1">
        <v>47</v>
      </c>
      <c r="B51" s="1" t="s">
        <v>9</v>
      </c>
      <c r="C51" s="1">
        <v>3</v>
      </c>
      <c r="E51" s="6" t="s">
        <v>76</v>
      </c>
      <c r="F51" s="6">
        <v>88</v>
      </c>
    </row>
    <row r="52" spans="1:6" ht="15.75" thickBot="1" x14ac:dyDescent="0.3">
      <c r="A52" s="1">
        <v>48</v>
      </c>
      <c r="B52" s="1" t="s">
        <v>9</v>
      </c>
      <c r="C52" s="1">
        <v>3</v>
      </c>
      <c r="E52" s="7" t="s">
        <v>77</v>
      </c>
      <c r="F52" s="7">
        <v>39</v>
      </c>
    </row>
    <row r="53" spans="1:6" x14ac:dyDescent="0.25">
      <c r="A53" s="1">
        <v>49</v>
      </c>
      <c r="B53" s="1" t="s">
        <v>9</v>
      </c>
      <c r="C53" s="1">
        <v>6</v>
      </c>
    </row>
    <row r="54" spans="1:6" x14ac:dyDescent="0.25">
      <c r="A54" s="1">
        <v>50</v>
      </c>
      <c r="B54" s="1" t="s">
        <v>9</v>
      </c>
      <c r="C54" s="1">
        <v>2</v>
      </c>
    </row>
    <row r="55" spans="1:6" x14ac:dyDescent="0.25">
      <c r="A55" s="1">
        <v>51</v>
      </c>
      <c r="B55" s="1" t="s">
        <v>9</v>
      </c>
      <c r="C55" s="1">
        <v>0</v>
      </c>
    </row>
    <row r="56" spans="1:6" x14ac:dyDescent="0.25">
      <c r="A56" s="1">
        <v>52</v>
      </c>
      <c r="B56" s="1" t="s">
        <v>9</v>
      </c>
      <c r="C56" s="1">
        <v>3</v>
      </c>
    </row>
    <row r="57" spans="1:6" x14ac:dyDescent="0.25">
      <c r="A57" s="1">
        <v>53</v>
      </c>
      <c r="B57" s="1" t="s">
        <v>9</v>
      </c>
      <c r="C57" s="1">
        <v>2</v>
      </c>
    </row>
    <row r="58" spans="1:6" x14ac:dyDescent="0.25">
      <c r="A58" s="1">
        <v>54</v>
      </c>
      <c r="B58" s="1" t="s">
        <v>10</v>
      </c>
      <c r="C58" s="1">
        <v>1</v>
      </c>
    </row>
    <row r="59" spans="1:6" x14ac:dyDescent="0.25">
      <c r="A59" s="1">
        <v>55</v>
      </c>
      <c r="B59" s="1" t="s">
        <v>10</v>
      </c>
      <c r="C59" s="1">
        <v>2</v>
      </c>
    </row>
    <row r="60" spans="1:6" x14ac:dyDescent="0.25">
      <c r="A60" s="1">
        <v>56</v>
      </c>
      <c r="B60" s="1" t="s">
        <v>10</v>
      </c>
      <c r="C60" s="1">
        <v>2</v>
      </c>
    </row>
    <row r="61" spans="1:6" x14ac:dyDescent="0.25">
      <c r="A61" s="1">
        <v>57</v>
      </c>
      <c r="B61" s="1" t="s">
        <v>10</v>
      </c>
      <c r="C61" s="1">
        <v>4</v>
      </c>
    </row>
    <row r="62" spans="1:6" x14ac:dyDescent="0.25">
      <c r="A62" s="1">
        <v>58</v>
      </c>
      <c r="B62" s="1" t="s">
        <v>10</v>
      </c>
      <c r="C62" s="1">
        <v>1</v>
      </c>
    </row>
    <row r="63" spans="1:6" x14ac:dyDescent="0.25">
      <c r="A63" s="1">
        <v>59</v>
      </c>
      <c r="B63" s="1" t="s">
        <v>10</v>
      </c>
      <c r="C63" s="1">
        <v>1</v>
      </c>
    </row>
    <row r="64" spans="1:6" x14ac:dyDescent="0.25">
      <c r="A64" s="1">
        <v>60</v>
      </c>
      <c r="B64" s="1" t="s">
        <v>10</v>
      </c>
      <c r="C64" s="1">
        <v>0</v>
      </c>
    </row>
    <row r="65" spans="1:3" x14ac:dyDescent="0.25">
      <c r="A65" s="1">
        <v>61</v>
      </c>
      <c r="B65" s="1" t="s">
        <v>10</v>
      </c>
      <c r="C65" s="1">
        <v>4</v>
      </c>
    </row>
    <row r="66" spans="1:3" x14ac:dyDescent="0.25">
      <c r="A66" s="1">
        <v>62</v>
      </c>
      <c r="B66" s="1" t="s">
        <v>10</v>
      </c>
      <c r="C66" s="1">
        <v>2</v>
      </c>
    </row>
    <row r="67" spans="1:3" x14ac:dyDescent="0.25">
      <c r="A67" s="1">
        <v>63</v>
      </c>
      <c r="B67" s="1" t="s">
        <v>10</v>
      </c>
      <c r="C67" s="1">
        <v>0</v>
      </c>
    </row>
    <row r="68" spans="1:3" x14ac:dyDescent="0.25">
      <c r="A68" s="1">
        <v>64</v>
      </c>
      <c r="B68" s="1" t="s">
        <v>10</v>
      </c>
      <c r="C68" s="1">
        <v>2</v>
      </c>
    </row>
    <row r="69" spans="1:3" x14ac:dyDescent="0.25">
      <c r="A69" s="1">
        <v>65</v>
      </c>
      <c r="B69" s="1" t="s">
        <v>10</v>
      </c>
      <c r="C69" s="1">
        <v>4</v>
      </c>
    </row>
    <row r="70" spans="1:3" x14ac:dyDescent="0.25">
      <c r="A70" s="1">
        <v>66</v>
      </c>
      <c r="B70" s="1" t="s">
        <v>10</v>
      </c>
      <c r="C70" s="1">
        <v>1</v>
      </c>
    </row>
    <row r="71" spans="1:3" x14ac:dyDescent="0.25">
      <c r="A71" s="1">
        <v>67</v>
      </c>
      <c r="B71" s="1" t="s">
        <v>10</v>
      </c>
      <c r="C71" s="1">
        <v>2</v>
      </c>
    </row>
    <row r="72" spans="1:3" x14ac:dyDescent="0.25">
      <c r="A72" s="1">
        <v>68</v>
      </c>
      <c r="B72" s="1" t="s">
        <v>10</v>
      </c>
      <c r="C72" s="1">
        <v>1</v>
      </c>
    </row>
    <row r="73" spans="1:3" x14ac:dyDescent="0.25">
      <c r="A73" s="1">
        <v>69</v>
      </c>
      <c r="B73" s="1" t="s">
        <v>10</v>
      </c>
      <c r="C73" s="1">
        <v>1</v>
      </c>
    </row>
    <row r="74" spans="1:3" x14ac:dyDescent="0.25">
      <c r="A74" s="1">
        <v>70</v>
      </c>
      <c r="B74" s="1" t="s">
        <v>10</v>
      </c>
      <c r="C74" s="1">
        <v>2</v>
      </c>
    </row>
    <row r="75" spans="1:3" x14ac:dyDescent="0.25">
      <c r="A75" s="1">
        <v>71</v>
      </c>
      <c r="B75" s="1" t="s">
        <v>10</v>
      </c>
      <c r="C75" s="1">
        <v>3</v>
      </c>
    </row>
    <row r="76" spans="1:3" x14ac:dyDescent="0.25">
      <c r="A76" s="1">
        <v>72</v>
      </c>
      <c r="B76" s="1" t="s">
        <v>10</v>
      </c>
      <c r="C76" s="1">
        <v>0</v>
      </c>
    </row>
    <row r="77" spans="1:3" x14ac:dyDescent="0.25">
      <c r="A77" s="1">
        <v>73</v>
      </c>
      <c r="B77" s="1" t="s">
        <v>10</v>
      </c>
      <c r="C77" s="1">
        <v>6</v>
      </c>
    </row>
    <row r="78" spans="1:3" x14ac:dyDescent="0.25">
      <c r="A78" s="1">
        <v>74</v>
      </c>
      <c r="B78" s="1" t="s">
        <v>10</v>
      </c>
      <c r="C78" s="1">
        <v>6</v>
      </c>
    </row>
    <row r="79" spans="1:3" x14ac:dyDescent="0.25">
      <c r="A79" s="1">
        <v>75</v>
      </c>
      <c r="B79" s="1" t="s">
        <v>10</v>
      </c>
      <c r="C79" s="1">
        <v>1</v>
      </c>
    </row>
    <row r="80" spans="1:3" x14ac:dyDescent="0.25">
      <c r="A80" s="1">
        <v>76</v>
      </c>
      <c r="B80" s="1" t="s">
        <v>10</v>
      </c>
      <c r="C80" s="1">
        <v>1</v>
      </c>
    </row>
    <row r="81" spans="1:3" x14ac:dyDescent="0.25">
      <c r="A81" s="1">
        <v>77</v>
      </c>
      <c r="B81" s="1" t="s">
        <v>10</v>
      </c>
      <c r="C81" s="1">
        <v>7</v>
      </c>
    </row>
    <row r="82" spans="1:3" x14ac:dyDescent="0.25">
      <c r="A82" s="1">
        <v>78</v>
      </c>
      <c r="B82" s="1" t="s">
        <v>10</v>
      </c>
      <c r="C82" s="1">
        <v>3</v>
      </c>
    </row>
    <row r="83" spans="1:3" x14ac:dyDescent="0.25">
      <c r="A83" s="1">
        <v>79</v>
      </c>
      <c r="B83" s="1" t="s">
        <v>10</v>
      </c>
      <c r="C83" s="1">
        <v>2</v>
      </c>
    </row>
    <row r="84" spans="1:3" x14ac:dyDescent="0.25">
      <c r="A84" s="1">
        <v>80</v>
      </c>
      <c r="B84" s="1" t="s">
        <v>10</v>
      </c>
      <c r="C84" s="1">
        <v>1</v>
      </c>
    </row>
    <row r="85" spans="1:3" x14ac:dyDescent="0.25">
      <c r="A85" s="1">
        <v>81</v>
      </c>
      <c r="B85" s="1" t="s">
        <v>10</v>
      </c>
      <c r="C85" s="1">
        <v>2</v>
      </c>
    </row>
    <row r="86" spans="1:3" x14ac:dyDescent="0.25">
      <c r="A86" s="1">
        <v>82</v>
      </c>
      <c r="B86" s="1" t="s">
        <v>10</v>
      </c>
      <c r="C86" s="1">
        <v>3</v>
      </c>
    </row>
    <row r="87" spans="1:3" x14ac:dyDescent="0.25">
      <c r="A87" s="1">
        <v>83</v>
      </c>
      <c r="B87" s="1" t="s">
        <v>10</v>
      </c>
      <c r="C87" s="1">
        <v>2</v>
      </c>
    </row>
    <row r="88" spans="1:3" x14ac:dyDescent="0.25">
      <c r="A88" s="1">
        <v>84</v>
      </c>
      <c r="B88" s="1" t="s">
        <v>10</v>
      </c>
      <c r="C88" s="1">
        <v>4</v>
      </c>
    </row>
    <row r="89" spans="1:3" x14ac:dyDescent="0.25">
      <c r="A89" s="1">
        <v>85</v>
      </c>
      <c r="B89" s="1" t="s">
        <v>10</v>
      </c>
      <c r="C89" s="1">
        <v>2</v>
      </c>
    </row>
    <row r="90" spans="1:3" x14ac:dyDescent="0.25">
      <c r="A90" s="1">
        <v>86</v>
      </c>
      <c r="B90" s="1" t="s">
        <v>10</v>
      </c>
      <c r="C90" s="1">
        <v>3</v>
      </c>
    </row>
    <row r="91" spans="1:3" x14ac:dyDescent="0.25">
      <c r="A91" s="1">
        <v>87</v>
      </c>
      <c r="B91" s="1" t="s">
        <v>10</v>
      </c>
      <c r="C91" s="1">
        <v>2</v>
      </c>
    </row>
    <row r="92" spans="1:3" x14ac:dyDescent="0.25">
      <c r="A92" s="1">
        <v>88</v>
      </c>
      <c r="B92" s="1" t="s">
        <v>10</v>
      </c>
      <c r="C92" s="1">
        <v>3</v>
      </c>
    </row>
    <row r="93" spans="1:3" x14ac:dyDescent="0.25">
      <c r="A93" s="1">
        <v>89</v>
      </c>
      <c r="B93" s="1" t="s">
        <v>10</v>
      </c>
      <c r="C93" s="1">
        <v>2</v>
      </c>
    </row>
    <row r="94" spans="1:3" x14ac:dyDescent="0.25">
      <c r="A94" s="1">
        <v>90</v>
      </c>
      <c r="B94" s="1" t="s">
        <v>10</v>
      </c>
      <c r="C94" s="1">
        <v>0</v>
      </c>
    </row>
    <row r="95" spans="1:3" x14ac:dyDescent="0.25">
      <c r="A95" s="1">
        <v>91</v>
      </c>
      <c r="B95" s="1" t="s">
        <v>10</v>
      </c>
      <c r="C95" s="1">
        <v>3</v>
      </c>
    </row>
    <row r="96" spans="1:3" x14ac:dyDescent="0.25">
      <c r="A96" s="1">
        <v>92</v>
      </c>
      <c r="B96" s="1" t="s">
        <v>10</v>
      </c>
      <c r="C96" s="1">
        <v>2</v>
      </c>
    </row>
    <row r="97" spans="1:3" x14ac:dyDescent="0.25">
      <c r="A97" s="1">
        <v>93</v>
      </c>
      <c r="B97" s="1" t="s">
        <v>10</v>
      </c>
    </row>
    <row r="98" spans="1:3" x14ac:dyDescent="0.25">
      <c r="A98" s="1">
        <v>94</v>
      </c>
      <c r="C98" s="1">
        <v>2</v>
      </c>
    </row>
    <row r="99" spans="1:3" x14ac:dyDescent="0.25">
      <c r="A99" s="1">
        <v>95</v>
      </c>
      <c r="C99" s="1">
        <v>7</v>
      </c>
    </row>
    <row r="100" spans="1:3" x14ac:dyDescent="0.25">
      <c r="A100" s="1">
        <v>96</v>
      </c>
      <c r="C100" s="1">
        <v>3</v>
      </c>
    </row>
    <row r="101" spans="1:3" x14ac:dyDescent="0.25">
      <c r="A101" s="1">
        <v>97</v>
      </c>
      <c r="C101" s="1">
        <v>4</v>
      </c>
    </row>
    <row r="102" spans="1:3" x14ac:dyDescent="0.25">
      <c r="A102" s="1">
        <v>98</v>
      </c>
      <c r="C102" s="1">
        <v>2</v>
      </c>
    </row>
    <row r="103" spans="1:3" x14ac:dyDescent="0.25">
      <c r="A103" s="1">
        <v>99</v>
      </c>
      <c r="C103" s="1">
        <v>6</v>
      </c>
    </row>
    <row r="104" spans="1:3" x14ac:dyDescent="0.25">
      <c r="A104" s="1">
        <v>100</v>
      </c>
      <c r="C104" s="1">
        <v>2</v>
      </c>
    </row>
    <row r="105" spans="1:3" x14ac:dyDescent="0.25">
      <c r="A105" s="1">
        <v>101</v>
      </c>
      <c r="C105" s="1">
        <v>1</v>
      </c>
    </row>
    <row r="106" spans="1:3" x14ac:dyDescent="0.25">
      <c r="A106" s="1">
        <v>102</v>
      </c>
      <c r="C106" s="1">
        <v>1</v>
      </c>
    </row>
    <row r="107" spans="1:3" x14ac:dyDescent="0.25">
      <c r="A107" s="1">
        <v>103</v>
      </c>
      <c r="C107" s="1">
        <v>2</v>
      </c>
    </row>
    <row r="108" spans="1:3" x14ac:dyDescent="0.25">
      <c r="A108" s="1">
        <v>104</v>
      </c>
      <c r="C108" s="1">
        <v>2</v>
      </c>
    </row>
  </sheetData>
  <sortState ref="B5:C108">
    <sortCondition ref="B5:B10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opLeftCell="A22" zoomScaleNormal="100" workbookViewId="0">
      <selection activeCell="J44" sqref="J44"/>
    </sheetView>
  </sheetViews>
  <sheetFormatPr defaultRowHeight="15" x14ac:dyDescent="0.25"/>
  <cols>
    <col min="6" max="6" width="18.5703125" customWidth="1"/>
    <col min="7" max="7" width="12.85546875" customWidth="1"/>
  </cols>
  <sheetData>
    <row r="1" spans="1:7" x14ac:dyDescent="0.25">
      <c r="A1" t="s">
        <v>15</v>
      </c>
    </row>
    <row r="3" spans="1:7" ht="15.75" thickBot="1" x14ac:dyDescent="0.3"/>
    <row r="4" spans="1:7" x14ac:dyDescent="0.25">
      <c r="A4" t="s">
        <v>4</v>
      </c>
      <c r="B4" t="s">
        <v>2</v>
      </c>
      <c r="C4" t="s">
        <v>14</v>
      </c>
      <c r="F4" s="8" t="s">
        <v>64</v>
      </c>
      <c r="G4" s="8"/>
    </row>
    <row r="5" spans="1:7" x14ac:dyDescent="0.25">
      <c r="A5" s="1">
        <v>1</v>
      </c>
      <c r="B5" s="1" t="s">
        <v>12</v>
      </c>
      <c r="C5" s="1">
        <v>2</v>
      </c>
      <c r="F5" s="6"/>
      <c r="G5" s="6"/>
    </row>
    <row r="6" spans="1:7" x14ac:dyDescent="0.25">
      <c r="A6" s="1">
        <v>2</v>
      </c>
      <c r="B6" s="1" t="s">
        <v>12</v>
      </c>
      <c r="C6" s="1">
        <v>2</v>
      </c>
      <c r="F6" s="6" t="s">
        <v>65</v>
      </c>
      <c r="G6" s="6">
        <v>2.8009708737864076</v>
      </c>
    </row>
    <row r="7" spans="1:7" x14ac:dyDescent="0.25">
      <c r="A7" s="1">
        <v>3</v>
      </c>
      <c r="B7" s="1" t="s">
        <v>12</v>
      </c>
      <c r="C7" s="1">
        <v>24</v>
      </c>
      <c r="F7" s="6" t="s">
        <v>66</v>
      </c>
      <c r="G7" s="6">
        <v>0.31953199388836995</v>
      </c>
    </row>
    <row r="8" spans="1:7" x14ac:dyDescent="0.25">
      <c r="A8" s="1">
        <v>4</v>
      </c>
      <c r="B8" s="1" t="s">
        <v>12</v>
      </c>
      <c r="C8" s="1">
        <v>6</v>
      </c>
      <c r="F8" s="6" t="s">
        <v>67</v>
      </c>
      <c r="G8" s="6">
        <v>2</v>
      </c>
    </row>
    <row r="9" spans="1:7" x14ac:dyDescent="0.25">
      <c r="A9" s="1">
        <v>5</v>
      </c>
      <c r="B9" s="1" t="s">
        <v>12</v>
      </c>
      <c r="C9" s="1">
        <v>20</v>
      </c>
      <c r="F9" s="6" t="s">
        <v>68</v>
      </c>
      <c r="G9" s="6">
        <v>2</v>
      </c>
    </row>
    <row r="10" spans="1:7" x14ac:dyDescent="0.25">
      <c r="A10" s="1">
        <v>6</v>
      </c>
      <c r="B10" s="1" t="s">
        <v>12</v>
      </c>
      <c r="C10" s="1">
        <v>1</v>
      </c>
      <c r="F10" s="6" t="s">
        <v>69</v>
      </c>
      <c r="G10" s="6">
        <v>3.2428955575507765</v>
      </c>
    </row>
    <row r="11" spans="1:7" x14ac:dyDescent="0.25">
      <c r="A11" s="1">
        <v>7</v>
      </c>
      <c r="B11" s="1" t="s">
        <v>12</v>
      </c>
      <c r="C11" s="1">
        <v>10</v>
      </c>
      <c r="F11" s="6" t="s">
        <v>70</v>
      </c>
      <c r="G11" s="6">
        <v>10.516371597182562</v>
      </c>
    </row>
    <row r="12" spans="1:7" x14ac:dyDescent="0.25">
      <c r="A12" s="1">
        <v>8</v>
      </c>
      <c r="B12" s="1" t="s">
        <v>12</v>
      </c>
      <c r="C12" s="1">
        <v>2</v>
      </c>
      <c r="F12" s="6" t="s">
        <v>71</v>
      </c>
      <c r="G12" s="6">
        <v>24.596630456482977</v>
      </c>
    </row>
    <row r="13" spans="1:7" x14ac:dyDescent="0.25">
      <c r="A13" s="1">
        <v>9</v>
      </c>
      <c r="B13" s="1" t="s">
        <v>12</v>
      </c>
      <c r="C13" s="1">
        <v>3</v>
      </c>
      <c r="F13" s="6" t="s">
        <v>72</v>
      </c>
      <c r="G13" s="6">
        <v>4.4123023146749931</v>
      </c>
    </row>
    <row r="14" spans="1:7" x14ac:dyDescent="0.25">
      <c r="A14" s="1">
        <v>10</v>
      </c>
      <c r="B14" s="1" t="s">
        <v>12</v>
      </c>
      <c r="C14" s="1">
        <v>1</v>
      </c>
      <c r="F14" s="6" t="s">
        <v>73</v>
      </c>
      <c r="G14" s="6">
        <v>24</v>
      </c>
    </row>
    <row r="15" spans="1:7" x14ac:dyDescent="0.25">
      <c r="A15" s="1">
        <v>11</v>
      </c>
      <c r="B15" s="1" t="s">
        <v>12</v>
      </c>
      <c r="C15" s="1">
        <v>2</v>
      </c>
      <c r="F15" s="6" t="s">
        <v>74</v>
      </c>
      <c r="G15" s="6">
        <v>0</v>
      </c>
    </row>
    <row r="16" spans="1:7" x14ac:dyDescent="0.25">
      <c r="A16" s="1">
        <v>12</v>
      </c>
      <c r="B16" s="1" t="s">
        <v>12</v>
      </c>
      <c r="C16" s="1">
        <v>2</v>
      </c>
      <c r="F16" s="6" t="s">
        <v>75</v>
      </c>
      <c r="G16" s="6">
        <v>24</v>
      </c>
    </row>
    <row r="17" spans="1:7" x14ac:dyDescent="0.25">
      <c r="A17" s="1">
        <v>13</v>
      </c>
      <c r="B17" s="1" t="s">
        <v>12</v>
      </c>
      <c r="C17" s="1">
        <v>8</v>
      </c>
      <c r="F17" s="6" t="s">
        <v>76</v>
      </c>
      <c r="G17" s="6">
        <v>288.5</v>
      </c>
    </row>
    <row r="18" spans="1:7" ht="15.75" thickBot="1" x14ac:dyDescent="0.3">
      <c r="A18" s="1">
        <v>14</v>
      </c>
      <c r="B18" s="1" t="s">
        <v>12</v>
      </c>
      <c r="C18" s="1">
        <v>1</v>
      </c>
      <c r="F18" s="7" t="s">
        <v>77</v>
      </c>
      <c r="G18" s="7">
        <v>103</v>
      </c>
    </row>
    <row r="19" spans="1:7" ht="15.75" thickBot="1" x14ac:dyDescent="0.3">
      <c r="A19" s="1">
        <v>15</v>
      </c>
      <c r="B19" s="1" t="s">
        <v>12</v>
      </c>
      <c r="C19" s="1">
        <v>3</v>
      </c>
    </row>
    <row r="20" spans="1:7" x14ac:dyDescent="0.25">
      <c r="A20" s="1">
        <v>16</v>
      </c>
      <c r="B20" s="1" t="s">
        <v>12</v>
      </c>
      <c r="C20" s="1">
        <v>3</v>
      </c>
      <c r="E20" t="s">
        <v>82</v>
      </c>
      <c r="F20" s="8" t="s">
        <v>64</v>
      </c>
      <c r="G20" s="8"/>
    </row>
    <row r="21" spans="1:7" x14ac:dyDescent="0.25">
      <c r="A21" s="1">
        <v>17</v>
      </c>
      <c r="B21" s="1" t="s">
        <v>12</v>
      </c>
      <c r="C21" s="1">
        <v>2</v>
      </c>
      <c r="F21" s="6"/>
      <c r="G21" s="6"/>
    </row>
    <row r="22" spans="1:7" x14ac:dyDescent="0.25">
      <c r="A22" s="1">
        <v>18</v>
      </c>
      <c r="B22" s="1" t="s">
        <v>12</v>
      </c>
      <c r="C22" s="1">
        <v>2</v>
      </c>
      <c r="F22" s="6" t="s">
        <v>65</v>
      </c>
      <c r="G22" s="6">
        <v>3.4903846153846154</v>
      </c>
    </row>
    <row r="23" spans="1:7" x14ac:dyDescent="0.25">
      <c r="A23" s="1">
        <v>19</v>
      </c>
      <c r="B23" s="1" t="s">
        <v>12</v>
      </c>
      <c r="C23" s="1">
        <v>4</v>
      </c>
      <c r="F23" s="6" t="s">
        <v>66</v>
      </c>
      <c r="G23" s="6">
        <v>0.59225939304748554</v>
      </c>
    </row>
    <row r="24" spans="1:7" x14ac:dyDescent="0.25">
      <c r="A24" s="1">
        <v>20</v>
      </c>
      <c r="B24" s="1" t="s">
        <v>12</v>
      </c>
      <c r="C24" s="1">
        <v>1</v>
      </c>
      <c r="F24" s="6" t="s">
        <v>67</v>
      </c>
      <c r="G24" s="6">
        <v>2</v>
      </c>
    </row>
    <row r="25" spans="1:7" x14ac:dyDescent="0.25">
      <c r="A25" s="1">
        <v>21</v>
      </c>
      <c r="B25" s="1" t="s">
        <v>12</v>
      </c>
      <c r="C25" s="1">
        <v>0.5</v>
      </c>
      <c r="F25" s="6" t="s">
        <v>68</v>
      </c>
      <c r="G25" s="6">
        <v>2</v>
      </c>
    </row>
    <row r="26" spans="1:7" x14ac:dyDescent="0.25">
      <c r="A26" s="1">
        <v>22</v>
      </c>
      <c r="B26" s="1" t="s">
        <v>12</v>
      </c>
      <c r="C26" s="1">
        <v>2</v>
      </c>
      <c r="F26" s="6" t="s">
        <v>69</v>
      </c>
      <c r="G26" s="6">
        <v>4.2708432200157791</v>
      </c>
    </row>
    <row r="27" spans="1:7" x14ac:dyDescent="0.25">
      <c r="A27" s="1">
        <v>23</v>
      </c>
      <c r="B27" s="1" t="s">
        <v>12</v>
      </c>
      <c r="C27" s="1">
        <v>1</v>
      </c>
      <c r="F27" s="6" t="s">
        <v>70</v>
      </c>
      <c r="G27" s="6">
        <v>18.240101809954751</v>
      </c>
    </row>
    <row r="28" spans="1:7" x14ac:dyDescent="0.25">
      <c r="A28" s="1">
        <v>24</v>
      </c>
      <c r="B28" s="1" t="s">
        <v>12</v>
      </c>
      <c r="C28" s="1">
        <v>1</v>
      </c>
      <c r="F28" s="6" t="s">
        <v>71</v>
      </c>
      <c r="G28" s="6">
        <v>13.695010522643132</v>
      </c>
    </row>
    <row r="29" spans="1:7" x14ac:dyDescent="0.25">
      <c r="A29" s="1">
        <v>25</v>
      </c>
      <c r="B29" s="1" t="s">
        <v>12</v>
      </c>
      <c r="C29" s="1">
        <v>0.5</v>
      </c>
      <c r="F29" s="6" t="s">
        <v>72</v>
      </c>
      <c r="G29" s="6">
        <v>3.4784737283498144</v>
      </c>
    </row>
    <row r="30" spans="1:7" x14ac:dyDescent="0.25">
      <c r="A30" s="1">
        <v>26</v>
      </c>
      <c r="B30" s="1" t="s">
        <v>12</v>
      </c>
      <c r="C30" s="1">
        <v>2</v>
      </c>
      <c r="F30" s="6" t="s">
        <v>73</v>
      </c>
      <c r="G30" s="6">
        <v>24</v>
      </c>
    </row>
    <row r="31" spans="1:7" x14ac:dyDescent="0.25">
      <c r="A31" s="1">
        <v>27</v>
      </c>
      <c r="B31" s="1" t="s">
        <v>12</v>
      </c>
      <c r="C31" s="1">
        <v>2</v>
      </c>
      <c r="F31" s="6" t="s">
        <v>74</v>
      </c>
      <c r="G31" s="6">
        <v>0</v>
      </c>
    </row>
    <row r="32" spans="1:7" x14ac:dyDescent="0.25">
      <c r="A32" s="1">
        <v>28</v>
      </c>
      <c r="B32" s="1" t="s">
        <v>12</v>
      </c>
      <c r="C32" s="1">
        <v>1</v>
      </c>
      <c r="F32" s="6" t="s">
        <v>75</v>
      </c>
      <c r="G32" s="6">
        <v>24</v>
      </c>
    </row>
    <row r="33" spans="1:7" x14ac:dyDescent="0.25">
      <c r="A33" s="1">
        <v>29</v>
      </c>
      <c r="B33" s="1" t="s">
        <v>12</v>
      </c>
      <c r="C33" s="1">
        <v>3</v>
      </c>
      <c r="F33" s="6" t="s">
        <v>76</v>
      </c>
      <c r="G33" s="6">
        <v>181.5</v>
      </c>
    </row>
    <row r="34" spans="1:7" ht="15.75" thickBot="1" x14ac:dyDescent="0.3">
      <c r="A34" s="1">
        <v>30</v>
      </c>
      <c r="B34" s="1" t="s">
        <v>12</v>
      </c>
      <c r="C34" s="1">
        <v>3</v>
      </c>
      <c r="F34" s="7" t="s">
        <v>77</v>
      </c>
      <c r="G34" s="7">
        <v>52</v>
      </c>
    </row>
    <row r="35" spans="1:7" ht="15.75" thickBot="1" x14ac:dyDescent="0.3">
      <c r="A35" s="1">
        <v>31</v>
      </c>
      <c r="B35" s="1" t="s">
        <v>12</v>
      </c>
      <c r="C35" s="1">
        <v>3.5</v>
      </c>
    </row>
    <row r="36" spans="1:7" x14ac:dyDescent="0.25">
      <c r="A36" s="1">
        <v>32</v>
      </c>
      <c r="B36" s="1" t="s">
        <v>12</v>
      </c>
      <c r="C36" s="1">
        <v>1</v>
      </c>
      <c r="E36" t="s">
        <v>83</v>
      </c>
      <c r="F36" s="8" t="s">
        <v>64</v>
      </c>
      <c r="G36" s="8"/>
    </row>
    <row r="37" spans="1:7" x14ac:dyDescent="0.25">
      <c r="A37" s="1">
        <v>33</v>
      </c>
      <c r="B37" s="1" t="s">
        <v>12</v>
      </c>
      <c r="C37" s="1">
        <v>2</v>
      </c>
      <c r="F37" s="6"/>
      <c r="G37" s="6"/>
    </row>
    <row r="38" spans="1:7" x14ac:dyDescent="0.25">
      <c r="A38" s="1">
        <v>34</v>
      </c>
      <c r="B38" s="1" t="s">
        <v>12</v>
      </c>
      <c r="C38" s="1">
        <v>4</v>
      </c>
      <c r="F38" s="6" t="s">
        <v>65</v>
      </c>
      <c r="G38" s="6">
        <v>2.0874999999999999</v>
      </c>
    </row>
    <row r="39" spans="1:7" x14ac:dyDescent="0.25">
      <c r="A39" s="1">
        <v>35</v>
      </c>
      <c r="B39" s="1" t="s">
        <v>12</v>
      </c>
      <c r="C39" s="1">
        <v>7</v>
      </c>
      <c r="F39" s="6" t="s">
        <v>66</v>
      </c>
      <c r="G39" s="6">
        <v>0.22352615575742429</v>
      </c>
    </row>
    <row r="40" spans="1:7" x14ac:dyDescent="0.25">
      <c r="A40" s="1">
        <v>36</v>
      </c>
      <c r="B40" s="1" t="s">
        <v>12</v>
      </c>
      <c r="C40" s="1">
        <v>5</v>
      </c>
      <c r="F40" s="6" t="s">
        <v>67</v>
      </c>
      <c r="G40" s="6">
        <v>2</v>
      </c>
    </row>
    <row r="41" spans="1:7" x14ac:dyDescent="0.25">
      <c r="A41" s="1">
        <v>37</v>
      </c>
      <c r="B41" s="1" t="s">
        <v>12</v>
      </c>
      <c r="C41" s="1">
        <v>1</v>
      </c>
      <c r="F41" s="6" t="s">
        <v>68</v>
      </c>
      <c r="G41" s="6">
        <v>1</v>
      </c>
    </row>
    <row r="42" spans="1:7" x14ac:dyDescent="0.25">
      <c r="A42" s="1">
        <v>38</v>
      </c>
      <c r="B42" s="1" t="s">
        <v>12</v>
      </c>
      <c r="C42" s="1">
        <v>3</v>
      </c>
      <c r="F42" s="6" t="s">
        <v>69</v>
      </c>
      <c r="G42" s="6">
        <v>1.4137035376300409</v>
      </c>
    </row>
    <row r="43" spans="1:7" x14ac:dyDescent="0.25">
      <c r="A43" s="1">
        <v>39</v>
      </c>
      <c r="B43" s="1" t="s">
        <v>12</v>
      </c>
      <c r="C43" s="1">
        <v>4</v>
      </c>
      <c r="F43" s="6" t="s">
        <v>70</v>
      </c>
      <c r="G43" s="6">
        <v>1.9985576923076922</v>
      </c>
    </row>
    <row r="44" spans="1:7" x14ac:dyDescent="0.25">
      <c r="A44" s="1">
        <v>40</v>
      </c>
      <c r="B44" s="1" t="s">
        <v>12</v>
      </c>
      <c r="C44" s="1">
        <v>2</v>
      </c>
      <c r="F44" s="6" t="s">
        <v>71</v>
      </c>
      <c r="G44" s="6">
        <v>-0.79313308830276519</v>
      </c>
    </row>
    <row r="45" spans="1:7" x14ac:dyDescent="0.25">
      <c r="A45" s="1">
        <v>41</v>
      </c>
      <c r="B45" s="1" t="s">
        <v>12</v>
      </c>
      <c r="C45" s="1">
        <v>5</v>
      </c>
      <c r="F45" s="6" t="s">
        <v>72</v>
      </c>
      <c r="G45" s="6">
        <v>0.29984717736059635</v>
      </c>
    </row>
    <row r="46" spans="1:7" x14ac:dyDescent="0.25">
      <c r="A46" s="1">
        <v>42</v>
      </c>
      <c r="B46" s="1" t="s">
        <v>12</v>
      </c>
      <c r="C46" s="1">
        <v>2</v>
      </c>
      <c r="F46" s="6" t="s">
        <v>73</v>
      </c>
      <c r="G46" s="6">
        <v>5</v>
      </c>
    </row>
    <row r="47" spans="1:7" x14ac:dyDescent="0.25">
      <c r="A47" s="1">
        <v>43</v>
      </c>
      <c r="B47" s="1" t="s">
        <v>12</v>
      </c>
      <c r="C47" s="1">
        <v>1</v>
      </c>
      <c r="F47" s="6" t="s">
        <v>74</v>
      </c>
      <c r="G47" s="6">
        <v>0</v>
      </c>
    </row>
    <row r="48" spans="1:7" x14ac:dyDescent="0.25">
      <c r="A48" s="1">
        <v>44</v>
      </c>
      <c r="B48" s="1" t="s">
        <v>12</v>
      </c>
      <c r="C48" s="1">
        <v>5</v>
      </c>
      <c r="F48" s="6" t="s">
        <v>75</v>
      </c>
      <c r="G48" s="6">
        <v>5</v>
      </c>
    </row>
    <row r="49" spans="1:7" x14ac:dyDescent="0.25">
      <c r="A49" s="1">
        <v>45</v>
      </c>
      <c r="B49" s="1" t="s">
        <v>12</v>
      </c>
      <c r="C49" s="1">
        <v>2</v>
      </c>
      <c r="F49" s="6" t="s">
        <v>76</v>
      </c>
      <c r="G49" s="6">
        <v>83.5</v>
      </c>
    </row>
    <row r="50" spans="1:7" ht="15.75" thickBot="1" x14ac:dyDescent="0.3">
      <c r="A50" s="1">
        <v>46</v>
      </c>
      <c r="B50" s="1" t="s">
        <v>12</v>
      </c>
      <c r="C50" s="1">
        <v>2</v>
      </c>
      <c r="F50" s="7" t="s">
        <v>77</v>
      </c>
      <c r="G50" s="7">
        <v>40</v>
      </c>
    </row>
    <row r="51" spans="1:7" x14ac:dyDescent="0.25">
      <c r="A51" s="1">
        <v>47</v>
      </c>
      <c r="B51" s="1" t="s">
        <v>12</v>
      </c>
      <c r="C51" s="1">
        <v>7</v>
      </c>
    </row>
    <row r="52" spans="1:7" x14ac:dyDescent="0.25">
      <c r="A52" s="1">
        <v>48</v>
      </c>
      <c r="B52" s="1" t="s">
        <v>12</v>
      </c>
      <c r="C52" s="1">
        <v>3</v>
      </c>
    </row>
    <row r="53" spans="1:7" x14ac:dyDescent="0.25">
      <c r="A53" s="1">
        <v>49</v>
      </c>
      <c r="B53" s="1" t="s">
        <v>12</v>
      </c>
      <c r="C53" s="1">
        <v>4</v>
      </c>
    </row>
    <row r="54" spans="1:7" x14ac:dyDescent="0.25">
      <c r="A54" s="1">
        <v>50</v>
      </c>
      <c r="B54" s="1" t="s">
        <v>12</v>
      </c>
      <c r="C54" s="1">
        <v>0</v>
      </c>
    </row>
    <row r="55" spans="1:7" x14ac:dyDescent="0.25">
      <c r="A55" s="1">
        <v>51</v>
      </c>
      <c r="B55" s="1" t="s">
        <v>12</v>
      </c>
      <c r="C55" s="1">
        <v>2</v>
      </c>
    </row>
    <row r="56" spans="1:7" x14ac:dyDescent="0.25">
      <c r="A56" s="1">
        <v>52</v>
      </c>
      <c r="B56" s="1" t="s">
        <v>12</v>
      </c>
      <c r="C56" s="1">
        <v>1</v>
      </c>
    </row>
    <row r="57" spans="1:7" x14ac:dyDescent="0.25">
      <c r="A57" s="1">
        <v>53</v>
      </c>
      <c r="B57" s="1" t="s">
        <v>11</v>
      </c>
      <c r="C57" s="1"/>
    </row>
    <row r="58" spans="1:7" x14ac:dyDescent="0.25">
      <c r="A58" s="1">
        <v>54</v>
      </c>
      <c r="B58" s="1" t="s">
        <v>11</v>
      </c>
      <c r="C58" s="1">
        <v>2</v>
      </c>
    </row>
    <row r="59" spans="1:7" x14ac:dyDescent="0.25">
      <c r="A59" s="1">
        <v>55</v>
      </c>
      <c r="B59" s="1" t="s">
        <v>11</v>
      </c>
      <c r="C59" s="1">
        <v>1</v>
      </c>
    </row>
    <row r="60" spans="1:7" x14ac:dyDescent="0.25">
      <c r="A60" s="1">
        <v>56</v>
      </c>
      <c r="B60" s="1" t="s">
        <v>11</v>
      </c>
      <c r="C60" s="1">
        <v>1</v>
      </c>
    </row>
    <row r="61" spans="1:7" x14ac:dyDescent="0.25">
      <c r="A61" s="1">
        <v>57</v>
      </c>
      <c r="B61" s="1" t="s">
        <v>11</v>
      </c>
      <c r="C61" s="1">
        <v>2</v>
      </c>
    </row>
    <row r="62" spans="1:7" x14ac:dyDescent="0.25">
      <c r="A62" s="1">
        <v>58</v>
      </c>
      <c r="B62" s="1" t="s">
        <v>11</v>
      </c>
      <c r="C62" s="1">
        <v>3</v>
      </c>
    </row>
    <row r="63" spans="1:7" x14ac:dyDescent="0.25">
      <c r="A63" s="1">
        <v>59</v>
      </c>
      <c r="B63" s="1" t="s">
        <v>11</v>
      </c>
      <c r="C63" s="1">
        <v>0</v>
      </c>
    </row>
    <row r="64" spans="1:7" x14ac:dyDescent="0.25">
      <c r="A64" s="1">
        <v>60</v>
      </c>
      <c r="B64" s="1" t="s">
        <v>11</v>
      </c>
      <c r="C64" s="1">
        <v>3</v>
      </c>
    </row>
    <row r="65" spans="1:3" x14ac:dyDescent="0.25">
      <c r="A65" s="1">
        <v>61</v>
      </c>
      <c r="B65" s="1" t="s">
        <v>11</v>
      </c>
      <c r="C65" s="1">
        <v>1</v>
      </c>
    </row>
    <row r="66" spans="1:3" x14ac:dyDescent="0.25">
      <c r="A66" s="1">
        <v>62</v>
      </c>
      <c r="B66" s="1" t="s">
        <v>11</v>
      </c>
      <c r="C66" s="1">
        <v>0</v>
      </c>
    </row>
    <row r="67" spans="1:3" x14ac:dyDescent="0.25">
      <c r="A67" s="1">
        <v>63</v>
      </c>
      <c r="B67" s="1" t="s">
        <v>11</v>
      </c>
      <c r="C67" s="1">
        <v>4</v>
      </c>
    </row>
    <row r="68" spans="1:3" x14ac:dyDescent="0.25">
      <c r="A68" s="1">
        <v>64</v>
      </c>
      <c r="B68" s="1" t="s">
        <v>11</v>
      </c>
      <c r="C68" s="1">
        <v>1</v>
      </c>
    </row>
    <row r="69" spans="1:3" x14ac:dyDescent="0.25">
      <c r="A69" s="1">
        <v>65</v>
      </c>
      <c r="B69" s="1" t="s">
        <v>11</v>
      </c>
      <c r="C69" s="1">
        <v>2</v>
      </c>
    </row>
    <row r="70" spans="1:3" x14ac:dyDescent="0.25">
      <c r="A70" s="1">
        <v>66</v>
      </c>
      <c r="B70" s="1" t="s">
        <v>11</v>
      </c>
      <c r="C70" s="1">
        <v>3</v>
      </c>
    </row>
    <row r="71" spans="1:3" x14ac:dyDescent="0.25">
      <c r="A71" s="1">
        <v>67</v>
      </c>
      <c r="B71" s="1" t="s">
        <v>11</v>
      </c>
      <c r="C71" s="1">
        <v>1</v>
      </c>
    </row>
    <row r="72" spans="1:3" x14ac:dyDescent="0.25">
      <c r="A72" s="1">
        <v>68</v>
      </c>
      <c r="B72" s="1" t="s">
        <v>11</v>
      </c>
      <c r="C72" s="1">
        <v>1</v>
      </c>
    </row>
    <row r="73" spans="1:3" x14ac:dyDescent="0.25">
      <c r="A73" s="1">
        <v>69</v>
      </c>
      <c r="B73" s="1" t="s">
        <v>11</v>
      </c>
      <c r="C73" s="1">
        <v>2</v>
      </c>
    </row>
    <row r="74" spans="1:3" x14ac:dyDescent="0.25">
      <c r="A74" s="1">
        <v>70</v>
      </c>
      <c r="B74" s="1" t="s">
        <v>11</v>
      </c>
      <c r="C74" s="1">
        <v>1</v>
      </c>
    </row>
    <row r="75" spans="1:3" x14ac:dyDescent="0.25">
      <c r="A75" s="1">
        <v>71</v>
      </c>
      <c r="B75" s="1" t="s">
        <v>11</v>
      </c>
      <c r="C75" s="1">
        <v>0</v>
      </c>
    </row>
    <row r="76" spans="1:3" x14ac:dyDescent="0.25">
      <c r="A76" s="1">
        <v>72</v>
      </c>
      <c r="B76" s="1" t="s">
        <v>11</v>
      </c>
      <c r="C76" s="1">
        <v>1</v>
      </c>
    </row>
    <row r="77" spans="1:3" x14ac:dyDescent="0.25">
      <c r="A77" s="1">
        <v>73</v>
      </c>
      <c r="B77" s="1" t="s">
        <v>11</v>
      </c>
      <c r="C77" s="1">
        <v>3</v>
      </c>
    </row>
    <row r="78" spans="1:3" x14ac:dyDescent="0.25">
      <c r="A78" s="1">
        <v>74</v>
      </c>
      <c r="B78" s="1" t="s">
        <v>11</v>
      </c>
      <c r="C78" s="1">
        <v>2</v>
      </c>
    </row>
    <row r="79" spans="1:3" x14ac:dyDescent="0.25">
      <c r="A79" s="1">
        <v>75</v>
      </c>
      <c r="B79" s="1" t="s">
        <v>11</v>
      </c>
      <c r="C79" s="1">
        <v>0</v>
      </c>
    </row>
    <row r="80" spans="1:3" x14ac:dyDescent="0.25">
      <c r="A80" s="1">
        <v>76</v>
      </c>
      <c r="B80" s="1" t="s">
        <v>11</v>
      </c>
      <c r="C80" s="1">
        <v>4</v>
      </c>
    </row>
    <row r="81" spans="1:4" x14ac:dyDescent="0.25">
      <c r="A81" s="1">
        <v>77</v>
      </c>
      <c r="B81" s="1" t="s">
        <v>11</v>
      </c>
      <c r="C81" s="1">
        <v>3</v>
      </c>
    </row>
    <row r="82" spans="1:4" x14ac:dyDescent="0.25">
      <c r="A82" s="1">
        <v>78</v>
      </c>
      <c r="B82" s="1" t="s">
        <v>11</v>
      </c>
      <c r="C82" s="1">
        <v>1</v>
      </c>
    </row>
    <row r="83" spans="1:4" x14ac:dyDescent="0.25">
      <c r="A83" s="1">
        <v>79</v>
      </c>
      <c r="B83" s="1" t="s">
        <v>11</v>
      </c>
      <c r="C83" s="1">
        <v>2</v>
      </c>
    </row>
    <row r="84" spans="1:4" x14ac:dyDescent="0.25">
      <c r="A84" s="1">
        <v>80</v>
      </c>
      <c r="B84" s="1" t="s">
        <v>11</v>
      </c>
      <c r="C84" s="1">
        <v>3</v>
      </c>
    </row>
    <row r="85" spans="1:4" x14ac:dyDescent="0.25">
      <c r="A85" s="1">
        <v>81</v>
      </c>
      <c r="B85" s="1" t="s">
        <v>11</v>
      </c>
      <c r="C85" s="1">
        <v>3</v>
      </c>
    </row>
    <row r="86" spans="1:4" x14ac:dyDescent="0.25">
      <c r="A86" s="1">
        <v>82</v>
      </c>
      <c r="B86" s="1" t="s">
        <v>11</v>
      </c>
      <c r="C86" s="1">
        <v>1</v>
      </c>
    </row>
    <row r="87" spans="1:4" x14ac:dyDescent="0.25">
      <c r="A87" s="1">
        <v>83</v>
      </c>
      <c r="B87" s="1" t="s">
        <v>11</v>
      </c>
      <c r="C87" s="1">
        <v>5</v>
      </c>
      <c r="D87" s="1"/>
    </row>
    <row r="88" spans="1:4" x14ac:dyDescent="0.25">
      <c r="A88" s="1">
        <v>84</v>
      </c>
      <c r="B88" s="1" t="s">
        <v>11</v>
      </c>
      <c r="C88" s="1">
        <v>1.5</v>
      </c>
      <c r="D88" s="1"/>
    </row>
    <row r="89" spans="1:4" x14ac:dyDescent="0.25">
      <c r="A89" s="1">
        <v>85</v>
      </c>
      <c r="B89" s="1" t="s">
        <v>11</v>
      </c>
      <c r="C89" s="1">
        <v>4</v>
      </c>
      <c r="D89" s="1"/>
    </row>
    <row r="90" spans="1:4" x14ac:dyDescent="0.25">
      <c r="A90" s="1">
        <v>86</v>
      </c>
      <c r="B90" s="1" t="s">
        <v>11</v>
      </c>
      <c r="C90" s="1">
        <v>5</v>
      </c>
      <c r="D90" s="1"/>
    </row>
    <row r="91" spans="1:4" x14ac:dyDescent="0.25">
      <c r="A91" s="1">
        <v>87</v>
      </c>
      <c r="B91" s="1" t="s">
        <v>11</v>
      </c>
      <c r="C91" s="1">
        <v>4</v>
      </c>
      <c r="D91" s="1"/>
    </row>
    <row r="92" spans="1:4" x14ac:dyDescent="0.25">
      <c r="A92" s="1">
        <v>88</v>
      </c>
      <c r="B92" s="1" t="s">
        <v>11</v>
      </c>
      <c r="C92" s="1">
        <v>1</v>
      </c>
      <c r="D92" s="1"/>
    </row>
    <row r="93" spans="1:4" x14ac:dyDescent="0.25">
      <c r="A93" s="1">
        <v>89</v>
      </c>
      <c r="B93" s="1" t="s">
        <v>11</v>
      </c>
      <c r="C93" s="1">
        <v>0</v>
      </c>
      <c r="D93" s="1"/>
    </row>
    <row r="94" spans="1:4" x14ac:dyDescent="0.25">
      <c r="A94" s="1">
        <v>90</v>
      </c>
      <c r="B94" s="1" t="s">
        <v>11</v>
      </c>
      <c r="C94" s="1">
        <v>3</v>
      </c>
      <c r="D94" s="1"/>
    </row>
    <row r="95" spans="1:4" x14ac:dyDescent="0.25">
      <c r="A95" s="1">
        <v>91</v>
      </c>
      <c r="B95" s="1" t="s">
        <v>11</v>
      </c>
      <c r="C95" s="1">
        <v>4</v>
      </c>
      <c r="D95" s="1"/>
    </row>
    <row r="96" spans="1:4" x14ac:dyDescent="0.25">
      <c r="A96" s="1">
        <v>92</v>
      </c>
      <c r="B96" s="1" t="s">
        <v>11</v>
      </c>
      <c r="C96" s="1">
        <v>2</v>
      </c>
      <c r="D96" s="1"/>
    </row>
    <row r="97" spans="1:4" x14ac:dyDescent="0.25">
      <c r="A97" s="1">
        <v>93</v>
      </c>
      <c r="B97" s="1" t="s">
        <v>13</v>
      </c>
      <c r="C97" s="1">
        <v>3</v>
      </c>
      <c r="D97" s="1"/>
    </row>
    <row r="98" spans="1:4" x14ac:dyDescent="0.25">
      <c r="A98" s="1">
        <v>94</v>
      </c>
      <c r="B98" s="1"/>
      <c r="C98" s="1">
        <v>0.5</v>
      </c>
      <c r="D98" s="1"/>
    </row>
    <row r="99" spans="1:4" x14ac:dyDescent="0.25">
      <c r="A99" s="1">
        <v>95</v>
      </c>
      <c r="B99" s="1"/>
      <c r="C99" s="1">
        <v>2</v>
      </c>
      <c r="D99" s="1"/>
    </row>
    <row r="100" spans="1:4" x14ac:dyDescent="0.25">
      <c r="A100" s="1">
        <v>96</v>
      </c>
      <c r="B100" s="1"/>
      <c r="C100" s="1">
        <v>1</v>
      </c>
      <c r="D100" s="1"/>
    </row>
    <row r="101" spans="1:4" x14ac:dyDescent="0.25">
      <c r="A101" s="1">
        <v>97</v>
      </c>
      <c r="B101" s="1"/>
      <c r="C101" s="1">
        <v>2</v>
      </c>
      <c r="D101" s="1"/>
    </row>
    <row r="102" spans="1:4" x14ac:dyDescent="0.25">
      <c r="A102" s="1">
        <v>98</v>
      </c>
      <c r="B102" s="1"/>
      <c r="C102" s="1">
        <v>2</v>
      </c>
      <c r="D102" s="1"/>
    </row>
    <row r="103" spans="1:4" x14ac:dyDescent="0.25">
      <c r="A103" s="1">
        <v>99</v>
      </c>
      <c r="B103" s="1"/>
      <c r="C103" s="1">
        <v>4</v>
      </c>
      <c r="D103" s="1"/>
    </row>
    <row r="104" spans="1:4" x14ac:dyDescent="0.25">
      <c r="A104" s="1">
        <v>100</v>
      </c>
      <c r="B104" s="1"/>
      <c r="C104" s="1">
        <v>3</v>
      </c>
      <c r="D104" s="1"/>
    </row>
    <row r="105" spans="1:4" x14ac:dyDescent="0.25">
      <c r="A105" s="1">
        <v>101</v>
      </c>
      <c r="B105" s="1"/>
      <c r="C105" s="1">
        <v>2</v>
      </c>
      <c r="D105" s="1"/>
    </row>
    <row r="106" spans="1:4" x14ac:dyDescent="0.25">
      <c r="A106" s="1">
        <v>102</v>
      </c>
      <c r="B106" s="1"/>
      <c r="C106" s="1">
        <v>4</v>
      </c>
      <c r="D106" s="1"/>
    </row>
    <row r="107" spans="1:4" x14ac:dyDescent="0.25">
      <c r="A107" s="1">
        <v>103</v>
      </c>
      <c r="B107" s="1"/>
      <c r="C107" s="1">
        <v>0.5</v>
      </c>
      <c r="D107" s="1"/>
    </row>
    <row r="108" spans="1:4" x14ac:dyDescent="0.25">
      <c r="A108" s="1">
        <v>104</v>
      </c>
      <c r="B108" s="1"/>
      <c r="C108" s="1">
        <v>2.5</v>
      </c>
      <c r="D108" s="1"/>
    </row>
    <row r="109" spans="1:4" x14ac:dyDescent="0.25">
      <c r="B109" s="1"/>
      <c r="C109" s="1"/>
      <c r="D109" s="1"/>
    </row>
    <row r="110" spans="1:4" x14ac:dyDescent="0.25">
      <c r="B110" s="1"/>
      <c r="C110" s="1"/>
      <c r="D110" s="1"/>
    </row>
    <row r="111" spans="1:4" x14ac:dyDescent="0.25">
      <c r="B111" s="1"/>
      <c r="C111" s="1"/>
      <c r="D111" s="1"/>
    </row>
    <row r="112" spans="1:4" x14ac:dyDescent="0.25">
      <c r="B112" s="1"/>
      <c r="C112" s="1"/>
      <c r="D112" s="1"/>
    </row>
    <row r="113" spans="1:4" x14ac:dyDescent="0.25">
      <c r="B113" s="1"/>
      <c r="C113" s="1"/>
      <c r="D113" s="1"/>
    </row>
    <row r="114" spans="1:4" x14ac:dyDescent="0.25"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</sheetData>
  <sortState ref="B5:C108">
    <sortCondition ref="B5:B10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zoomScaleNormal="100" workbookViewId="0">
      <pane ySplit="12" topLeftCell="A13" activePane="bottomLeft" state="frozen"/>
      <selection pane="bottomLeft" activeCell="Q10" sqref="Q10"/>
    </sheetView>
  </sheetViews>
  <sheetFormatPr defaultRowHeight="15" x14ac:dyDescent="0.25"/>
  <cols>
    <col min="3" max="3" width="10" customWidth="1"/>
    <col min="4" max="4" width="11.7109375" customWidth="1"/>
  </cols>
  <sheetData>
    <row r="1" spans="1:14" x14ac:dyDescent="0.25">
      <c r="A1" t="s">
        <v>34</v>
      </c>
      <c r="K1" t="s">
        <v>82</v>
      </c>
    </row>
    <row r="2" spans="1:14" x14ac:dyDescent="0.25">
      <c r="C2" t="s">
        <v>78</v>
      </c>
      <c r="D2" t="s">
        <v>79</v>
      </c>
      <c r="H2" t="s">
        <v>78</v>
      </c>
      <c r="I2" t="s">
        <v>79</v>
      </c>
      <c r="K2" t="s">
        <v>77</v>
      </c>
      <c r="L2">
        <f>COUNTIF(C14:K119,"x")</f>
        <v>255</v>
      </c>
      <c r="M2" s="9">
        <f>38/52</f>
        <v>0.73076923076923073</v>
      </c>
    </row>
    <row r="3" spans="1:14" x14ac:dyDescent="0.25">
      <c r="A3" t="s">
        <v>33</v>
      </c>
      <c r="C3">
        <v>66</v>
      </c>
      <c r="D3" s="9">
        <f>C3/L2</f>
        <v>0.25882352941176473</v>
      </c>
      <c r="F3" t="s">
        <v>33</v>
      </c>
      <c r="H3" s="1">
        <v>38</v>
      </c>
      <c r="I3" s="11">
        <f>H3/150</f>
        <v>0.25333333333333335</v>
      </c>
      <c r="M3" t="s">
        <v>78</v>
      </c>
      <c r="N3" t="s">
        <v>79</v>
      </c>
    </row>
    <row r="4" spans="1:14" x14ac:dyDescent="0.25">
      <c r="A4" t="s">
        <v>32</v>
      </c>
      <c r="C4">
        <v>28</v>
      </c>
      <c r="D4" s="9">
        <f t="shared" ref="D4:D11" si="0">C4/262</f>
        <v>0.10687022900763359</v>
      </c>
      <c r="F4" t="s">
        <v>32</v>
      </c>
      <c r="H4" s="1">
        <v>17</v>
      </c>
      <c r="I4" s="11">
        <f t="shared" ref="I4:I11" si="1">H4/150</f>
        <v>0.11333333333333333</v>
      </c>
      <c r="K4" t="s">
        <v>33</v>
      </c>
      <c r="M4" s="1">
        <v>21</v>
      </c>
      <c r="N4" s="11">
        <f>M4/82</f>
        <v>0.25609756097560976</v>
      </c>
    </row>
    <row r="5" spans="1:14" x14ac:dyDescent="0.25">
      <c r="A5" t="s">
        <v>31</v>
      </c>
      <c r="C5">
        <v>66</v>
      </c>
      <c r="D5" s="9">
        <f t="shared" si="0"/>
        <v>0.25190839694656486</v>
      </c>
      <c r="F5" t="s">
        <v>31</v>
      </c>
      <c r="H5" s="1">
        <v>38</v>
      </c>
      <c r="I5" s="11">
        <f t="shared" si="1"/>
        <v>0.25333333333333335</v>
      </c>
      <c r="K5" t="s">
        <v>32</v>
      </c>
      <c r="M5" s="1">
        <v>8</v>
      </c>
      <c r="N5" s="11">
        <f t="shared" ref="N5:N12" si="2">M5/82</f>
        <v>9.7560975609756101E-2</v>
      </c>
    </row>
    <row r="6" spans="1:14" x14ac:dyDescent="0.25">
      <c r="A6" t="s">
        <v>30</v>
      </c>
      <c r="C6">
        <v>37</v>
      </c>
      <c r="D6" s="9">
        <f t="shared" si="0"/>
        <v>0.14122137404580154</v>
      </c>
      <c r="F6" t="s">
        <v>30</v>
      </c>
      <c r="H6" s="1">
        <v>18</v>
      </c>
      <c r="I6" s="11">
        <f t="shared" si="1"/>
        <v>0.12</v>
      </c>
      <c r="K6" t="s">
        <v>31</v>
      </c>
      <c r="M6" s="1">
        <v>21</v>
      </c>
      <c r="N6" s="11">
        <f t="shared" si="2"/>
        <v>0.25609756097560976</v>
      </c>
    </row>
    <row r="7" spans="1:14" x14ac:dyDescent="0.25">
      <c r="A7" t="s">
        <v>29</v>
      </c>
      <c r="C7">
        <v>4</v>
      </c>
      <c r="D7" s="9">
        <f t="shared" si="0"/>
        <v>1.5267175572519083E-2</v>
      </c>
      <c r="F7" t="s">
        <v>29</v>
      </c>
      <c r="H7" s="1">
        <v>2</v>
      </c>
      <c r="I7" s="11">
        <f t="shared" si="1"/>
        <v>1.3333333333333334E-2</v>
      </c>
      <c r="K7" t="s">
        <v>30</v>
      </c>
      <c r="M7" s="1">
        <v>16</v>
      </c>
      <c r="N7" s="11">
        <f t="shared" si="2"/>
        <v>0.1951219512195122</v>
      </c>
    </row>
    <row r="8" spans="1:14" x14ac:dyDescent="0.25">
      <c r="A8" t="s">
        <v>28</v>
      </c>
      <c r="C8">
        <v>21</v>
      </c>
      <c r="D8" s="9">
        <f t="shared" si="0"/>
        <v>8.0152671755725186E-2</v>
      </c>
      <c r="F8" t="s">
        <v>28</v>
      </c>
      <c r="H8" s="1">
        <v>16</v>
      </c>
      <c r="I8" s="11">
        <f t="shared" si="1"/>
        <v>0.10666666666666667</v>
      </c>
      <c r="K8" t="s">
        <v>29</v>
      </c>
      <c r="M8" s="1">
        <v>1</v>
      </c>
      <c r="N8" s="11">
        <f t="shared" si="2"/>
        <v>1.2195121951219513E-2</v>
      </c>
    </row>
    <row r="9" spans="1:14" x14ac:dyDescent="0.25">
      <c r="A9" t="s">
        <v>27</v>
      </c>
      <c r="C9">
        <v>7</v>
      </c>
      <c r="D9" s="9">
        <f t="shared" si="0"/>
        <v>2.6717557251908396E-2</v>
      </c>
      <c r="F9" t="s">
        <v>27</v>
      </c>
      <c r="H9" s="1">
        <v>3</v>
      </c>
      <c r="I9" s="11">
        <f t="shared" si="1"/>
        <v>0.02</v>
      </c>
      <c r="K9" t="s">
        <v>28</v>
      </c>
      <c r="M9" s="1">
        <v>2</v>
      </c>
      <c r="N9" s="11">
        <f t="shared" si="2"/>
        <v>2.4390243902439025E-2</v>
      </c>
    </row>
    <row r="10" spans="1:14" x14ac:dyDescent="0.25">
      <c r="A10" t="s">
        <v>26</v>
      </c>
      <c r="C10">
        <v>27</v>
      </c>
      <c r="D10" s="9">
        <f t="shared" si="0"/>
        <v>0.10305343511450382</v>
      </c>
      <c r="F10" t="s">
        <v>26</v>
      </c>
      <c r="H10" s="1">
        <v>17</v>
      </c>
      <c r="I10" s="11">
        <f t="shared" si="1"/>
        <v>0.11333333333333333</v>
      </c>
      <c r="K10" t="s">
        <v>27</v>
      </c>
      <c r="M10" s="1">
        <v>3</v>
      </c>
      <c r="N10" s="11">
        <f t="shared" si="2"/>
        <v>3.6585365853658534E-2</v>
      </c>
    </row>
    <row r="11" spans="1:14" x14ac:dyDescent="0.25">
      <c r="A11" t="s">
        <v>25</v>
      </c>
      <c r="C11">
        <v>6</v>
      </c>
      <c r="D11" s="9">
        <f t="shared" si="0"/>
        <v>2.2900763358778626E-2</v>
      </c>
      <c r="F11" t="s">
        <v>25</v>
      </c>
      <c r="H11" s="1">
        <v>1</v>
      </c>
      <c r="I11" s="11">
        <f t="shared" si="1"/>
        <v>6.6666666666666671E-3</v>
      </c>
      <c r="K11" t="s">
        <v>26</v>
      </c>
      <c r="M11" s="1">
        <v>5</v>
      </c>
      <c r="N11" s="11">
        <f t="shared" si="2"/>
        <v>6.097560975609756E-2</v>
      </c>
    </row>
    <row r="12" spans="1:14" x14ac:dyDescent="0.25">
      <c r="D12" s="10">
        <f>SUM(D3:D11)</f>
        <v>1.0069151324651997</v>
      </c>
      <c r="H12">
        <f>SUM(H3:H11)</f>
        <v>150</v>
      </c>
      <c r="K12" t="s">
        <v>25</v>
      </c>
      <c r="M12" s="1">
        <v>5</v>
      </c>
      <c r="N12" s="11">
        <f t="shared" si="2"/>
        <v>6.097560975609756E-2</v>
      </c>
    </row>
    <row r="13" spans="1:14" x14ac:dyDescent="0.25">
      <c r="A13" s="1">
        <v>1</v>
      </c>
      <c r="B13" s="1" t="s">
        <v>12</v>
      </c>
      <c r="C13" s="1" t="s">
        <v>16</v>
      </c>
      <c r="D13" s="1" t="s">
        <v>16</v>
      </c>
      <c r="E13" s="1" t="s">
        <v>16</v>
      </c>
      <c r="F13" s="1" t="s">
        <v>16</v>
      </c>
      <c r="G13" s="1" t="s">
        <v>16</v>
      </c>
      <c r="H13" s="1" t="s">
        <v>16</v>
      </c>
      <c r="I13" s="1"/>
      <c r="J13" s="1" t="s">
        <v>16</v>
      </c>
      <c r="K13" s="1"/>
      <c r="M13">
        <f>SUM(M4:M12)</f>
        <v>82</v>
      </c>
    </row>
    <row r="14" spans="1:14" x14ac:dyDescent="0.25">
      <c r="A14" s="1">
        <v>2</v>
      </c>
      <c r="B14" s="1" t="s">
        <v>12</v>
      </c>
      <c r="C14" s="1"/>
      <c r="D14" s="1"/>
      <c r="E14" s="1" t="s">
        <v>16</v>
      </c>
      <c r="F14" s="1" t="s">
        <v>16</v>
      </c>
      <c r="G14" s="1"/>
      <c r="H14" s="1" t="s">
        <v>16</v>
      </c>
      <c r="I14" s="1" t="s">
        <v>16</v>
      </c>
      <c r="J14" s="1" t="s">
        <v>16</v>
      </c>
      <c r="K14" s="1"/>
      <c r="L14" s="1"/>
      <c r="M14" s="1"/>
    </row>
    <row r="15" spans="1:14" x14ac:dyDescent="0.25">
      <c r="A15" s="1">
        <v>3</v>
      </c>
      <c r="B15" s="1" t="s">
        <v>12</v>
      </c>
      <c r="C15" s="1" t="s">
        <v>16</v>
      </c>
      <c r="D15" s="1"/>
      <c r="E15" s="1" t="s">
        <v>16</v>
      </c>
      <c r="F15" s="1"/>
      <c r="G15" s="1"/>
      <c r="H15" s="1"/>
      <c r="I15" s="1"/>
      <c r="J15" s="1"/>
      <c r="K15" s="1"/>
      <c r="L15" s="1"/>
      <c r="M15" s="1"/>
    </row>
    <row r="16" spans="1:14" x14ac:dyDescent="0.25">
      <c r="A16" s="1">
        <v>4</v>
      </c>
      <c r="B16" s="1" t="s">
        <v>12</v>
      </c>
      <c r="C16" s="1"/>
      <c r="D16" s="1" t="s">
        <v>16</v>
      </c>
      <c r="E16" s="1" t="s">
        <v>16</v>
      </c>
      <c r="F16" s="1" t="s">
        <v>16</v>
      </c>
      <c r="G16" s="1"/>
      <c r="H16" s="1" t="s">
        <v>16</v>
      </c>
      <c r="I16" s="1"/>
      <c r="J16" s="1"/>
      <c r="K16" s="1"/>
      <c r="L16" s="1"/>
      <c r="M16" s="1"/>
    </row>
    <row r="17" spans="1:13" x14ac:dyDescent="0.25">
      <c r="A17" s="1">
        <v>6</v>
      </c>
      <c r="B17" s="1" t="s">
        <v>12</v>
      </c>
      <c r="C17" s="1" t="s">
        <v>16</v>
      </c>
      <c r="D17" s="1" t="s">
        <v>16</v>
      </c>
      <c r="E17" s="1" t="s">
        <v>16</v>
      </c>
      <c r="F17" s="1" t="s">
        <v>16</v>
      </c>
      <c r="G17" s="1"/>
      <c r="H17" s="1" t="s">
        <v>16</v>
      </c>
      <c r="I17" s="1"/>
      <c r="J17" s="1"/>
      <c r="K17" s="1"/>
      <c r="L17" s="1"/>
      <c r="M17" s="1"/>
    </row>
    <row r="18" spans="1:13" x14ac:dyDescent="0.25">
      <c r="A18" s="1">
        <v>7</v>
      </c>
      <c r="B18" s="1" t="s">
        <v>12</v>
      </c>
      <c r="C18" s="1" t="s">
        <v>16</v>
      </c>
      <c r="D18" s="1"/>
      <c r="E18" s="1" t="s">
        <v>16</v>
      </c>
      <c r="F18" s="1"/>
      <c r="G18" s="1"/>
      <c r="H18" s="1"/>
      <c r="I18" s="1"/>
      <c r="J18" s="1" t="s">
        <v>16</v>
      </c>
      <c r="K18" s="1"/>
      <c r="L18" s="1"/>
      <c r="M18" s="1"/>
    </row>
    <row r="19" spans="1:13" x14ac:dyDescent="0.25">
      <c r="A19" s="1">
        <v>8</v>
      </c>
      <c r="B19" s="1" t="s">
        <v>12</v>
      </c>
      <c r="C19" s="1" t="s">
        <v>16</v>
      </c>
      <c r="D19" s="1" t="s">
        <v>16</v>
      </c>
      <c r="E19" s="1" t="s">
        <v>16</v>
      </c>
      <c r="F19" s="1" t="s">
        <v>16</v>
      </c>
      <c r="G19" s="1" t="s">
        <v>16</v>
      </c>
      <c r="H19" s="1" t="s">
        <v>16</v>
      </c>
      <c r="I19" s="1"/>
      <c r="J19" s="1" t="s">
        <v>16</v>
      </c>
      <c r="K19" s="1"/>
      <c r="L19" s="1"/>
      <c r="M19" s="1"/>
    </row>
    <row r="20" spans="1:13" x14ac:dyDescent="0.25">
      <c r="A20" s="1">
        <v>18</v>
      </c>
      <c r="B20" s="1" t="s">
        <v>12</v>
      </c>
      <c r="C20" s="1" t="s">
        <v>16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>
        <v>20</v>
      </c>
      <c r="B21" s="1" t="s">
        <v>12</v>
      </c>
      <c r="C21" s="1" t="s">
        <v>16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>
        <v>23</v>
      </c>
      <c r="B22" s="1" t="s">
        <v>12</v>
      </c>
      <c r="C22" s="1" t="s">
        <v>16</v>
      </c>
      <c r="D22" s="1" t="s">
        <v>16</v>
      </c>
      <c r="E22" s="1" t="s">
        <v>16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>
        <v>24</v>
      </c>
      <c r="B23" s="1" t="s">
        <v>12</v>
      </c>
      <c r="C23" s="1"/>
      <c r="D23" s="1" t="s">
        <v>16</v>
      </c>
      <c r="E23" s="1"/>
      <c r="F23" s="1" t="s">
        <v>16</v>
      </c>
      <c r="G23" s="1"/>
      <c r="H23" s="1"/>
      <c r="I23" s="1"/>
      <c r="J23" s="1"/>
      <c r="K23" s="1"/>
      <c r="L23" s="1"/>
      <c r="M23" s="1"/>
    </row>
    <row r="24" spans="1:13" x14ac:dyDescent="0.25">
      <c r="A24" s="1">
        <v>25</v>
      </c>
      <c r="B24" s="1" t="s">
        <v>12</v>
      </c>
      <c r="C24" s="1" t="s">
        <v>16</v>
      </c>
      <c r="D24" s="1"/>
      <c r="E24" s="1" t="s">
        <v>16</v>
      </c>
      <c r="F24" s="1"/>
      <c r="G24" s="1"/>
      <c r="H24" s="1"/>
      <c r="I24" s="1"/>
      <c r="J24" s="1" t="s">
        <v>16</v>
      </c>
      <c r="K24" s="1"/>
      <c r="L24" s="1"/>
      <c r="M24" s="1"/>
    </row>
    <row r="25" spans="1:13" x14ac:dyDescent="0.25">
      <c r="A25" s="1">
        <v>26</v>
      </c>
      <c r="B25" s="1" t="s">
        <v>12</v>
      </c>
      <c r="C25" s="1" t="s">
        <v>16</v>
      </c>
      <c r="D25" s="1"/>
      <c r="E25" s="1" t="s">
        <v>16</v>
      </c>
      <c r="F25" s="1"/>
      <c r="G25" s="1"/>
      <c r="H25" s="1"/>
      <c r="I25" s="1"/>
      <c r="J25" s="1" t="s">
        <v>16</v>
      </c>
      <c r="K25" s="1"/>
      <c r="L25" s="1"/>
      <c r="M25" s="1"/>
    </row>
    <row r="26" spans="1:13" x14ac:dyDescent="0.25">
      <c r="A26" s="1">
        <v>28</v>
      </c>
      <c r="B26" s="1" t="s">
        <v>12</v>
      </c>
      <c r="C26" s="1" t="s">
        <v>16</v>
      </c>
      <c r="D26" s="1"/>
      <c r="E26" s="1" t="s">
        <v>16</v>
      </c>
      <c r="F26" s="1" t="s">
        <v>16</v>
      </c>
      <c r="G26" s="1"/>
      <c r="H26" s="1"/>
      <c r="I26" s="1"/>
      <c r="J26" s="1"/>
      <c r="K26" s="1"/>
      <c r="L26" s="1"/>
      <c r="M26" s="1"/>
    </row>
    <row r="27" spans="1:13" x14ac:dyDescent="0.25">
      <c r="A27" s="1">
        <v>29</v>
      </c>
      <c r="B27" s="1" t="s">
        <v>12</v>
      </c>
      <c r="C27" s="1" t="s">
        <v>16</v>
      </c>
      <c r="D27" s="1"/>
      <c r="E27" s="1"/>
      <c r="F27" s="1" t="s">
        <v>16</v>
      </c>
      <c r="G27" s="1"/>
      <c r="H27" s="1" t="s">
        <v>16</v>
      </c>
      <c r="I27" s="1"/>
      <c r="J27" s="1"/>
      <c r="K27" s="1"/>
      <c r="L27" s="1"/>
      <c r="M27" s="1"/>
    </row>
    <row r="28" spans="1:13" x14ac:dyDescent="0.25">
      <c r="A28" s="1">
        <v>30</v>
      </c>
      <c r="B28" s="1" t="s">
        <v>12</v>
      </c>
      <c r="C28" s="1"/>
      <c r="D28" s="1" t="s">
        <v>16</v>
      </c>
      <c r="E28" s="1" t="s">
        <v>16</v>
      </c>
      <c r="F28" s="1" t="s">
        <v>16</v>
      </c>
      <c r="G28" s="1"/>
      <c r="H28" s="1"/>
      <c r="I28" s="1"/>
      <c r="J28" s="1" t="s">
        <v>16</v>
      </c>
      <c r="K28" s="1"/>
      <c r="L28" s="1"/>
      <c r="M28" s="1"/>
    </row>
    <row r="29" spans="1:13" x14ac:dyDescent="0.25">
      <c r="A29" s="1">
        <v>31</v>
      </c>
      <c r="B29" s="1" t="s">
        <v>12</v>
      </c>
      <c r="C29" s="1"/>
      <c r="D29" s="1"/>
      <c r="E29" s="1" t="s">
        <v>16</v>
      </c>
      <c r="F29" s="1" t="s">
        <v>16</v>
      </c>
      <c r="G29" s="1"/>
      <c r="H29" s="1"/>
      <c r="I29" s="1"/>
      <c r="J29" s="1"/>
      <c r="K29" s="1"/>
      <c r="L29" s="1"/>
      <c r="M29" s="1"/>
    </row>
    <row r="30" spans="1:13" x14ac:dyDescent="0.25">
      <c r="A30" s="1">
        <v>35</v>
      </c>
      <c r="B30" s="1" t="s">
        <v>12</v>
      </c>
      <c r="C30" s="1" t="s">
        <v>16</v>
      </c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>
        <v>36</v>
      </c>
      <c r="B31" s="1" t="s">
        <v>12</v>
      </c>
      <c r="C31" s="1"/>
      <c r="D31" s="1" t="s">
        <v>16</v>
      </c>
      <c r="E31" s="1" t="s">
        <v>16</v>
      </c>
      <c r="F31" s="1"/>
      <c r="G31" s="1"/>
      <c r="H31" s="1"/>
      <c r="I31" s="1"/>
      <c r="J31" s="1" t="s">
        <v>16</v>
      </c>
      <c r="K31" s="1"/>
      <c r="L31" s="1"/>
      <c r="M31" s="1"/>
    </row>
    <row r="32" spans="1:13" x14ac:dyDescent="0.25">
      <c r="A32" s="1">
        <v>37</v>
      </c>
      <c r="B32" s="1" t="s">
        <v>12</v>
      </c>
      <c r="C32" s="1"/>
      <c r="D32" s="1"/>
      <c r="E32" s="1" t="s">
        <v>16</v>
      </c>
      <c r="F32" s="1"/>
      <c r="G32" s="1"/>
      <c r="H32" s="1"/>
      <c r="I32" s="1"/>
      <c r="J32" s="1" t="s">
        <v>16</v>
      </c>
      <c r="K32" s="1"/>
      <c r="L32" s="1"/>
      <c r="M32" s="1"/>
    </row>
    <row r="33" spans="1:13" x14ac:dyDescent="0.25">
      <c r="A33" s="1">
        <v>38</v>
      </c>
      <c r="B33" s="1" t="s">
        <v>12</v>
      </c>
      <c r="C33" s="1" t="s">
        <v>16</v>
      </c>
      <c r="D33" s="1"/>
      <c r="E33" s="1" t="s">
        <v>16</v>
      </c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>
        <v>39</v>
      </c>
      <c r="B34" s="1" t="s">
        <v>12</v>
      </c>
      <c r="C34" s="1" t="s">
        <v>16</v>
      </c>
      <c r="D34" s="1"/>
      <c r="E34" s="1"/>
      <c r="F34" s="1"/>
      <c r="G34" s="1"/>
      <c r="H34" s="1" t="s">
        <v>16</v>
      </c>
      <c r="I34" s="1"/>
      <c r="J34" s="1"/>
      <c r="K34" s="1"/>
      <c r="L34" s="1"/>
      <c r="M34" s="1"/>
    </row>
    <row r="35" spans="1:13" x14ac:dyDescent="0.25">
      <c r="A35" s="1">
        <v>43</v>
      </c>
      <c r="B35" s="1" t="s">
        <v>12</v>
      </c>
      <c r="C35" s="1" t="s">
        <v>16</v>
      </c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>
        <v>44</v>
      </c>
      <c r="B36" s="1" t="s">
        <v>12</v>
      </c>
      <c r="C36" s="1" t="s">
        <v>16</v>
      </c>
      <c r="D36" s="1"/>
      <c r="E36" s="1"/>
      <c r="F36" s="1"/>
      <c r="G36" s="1"/>
      <c r="H36" s="1" t="s">
        <v>16</v>
      </c>
      <c r="I36" s="1"/>
      <c r="J36" s="1"/>
      <c r="K36" s="1"/>
      <c r="L36" s="1"/>
      <c r="M36" s="1"/>
    </row>
    <row r="37" spans="1:13" x14ac:dyDescent="0.25">
      <c r="A37" s="1">
        <v>45</v>
      </c>
      <c r="B37" s="1" t="s">
        <v>12</v>
      </c>
      <c r="C37" s="1"/>
      <c r="D37" s="1"/>
      <c r="E37" s="1" t="s">
        <v>16</v>
      </c>
      <c r="F37" s="1" t="s">
        <v>16</v>
      </c>
      <c r="G37" s="1"/>
      <c r="H37" s="1" t="s">
        <v>16</v>
      </c>
      <c r="I37" s="1"/>
      <c r="J37" s="1"/>
      <c r="K37" s="1"/>
      <c r="L37" s="1"/>
      <c r="M37" s="1"/>
    </row>
    <row r="38" spans="1:13" x14ac:dyDescent="0.25">
      <c r="A38" s="1">
        <v>46</v>
      </c>
      <c r="B38" s="1" t="s">
        <v>12</v>
      </c>
      <c r="C38" s="1" t="s">
        <v>16</v>
      </c>
      <c r="D38" s="1"/>
      <c r="E38" s="1" t="s">
        <v>16</v>
      </c>
      <c r="F38" s="1"/>
      <c r="G38" s="1"/>
      <c r="H38" s="1"/>
      <c r="I38" s="1"/>
      <c r="J38" s="1" t="s">
        <v>16</v>
      </c>
      <c r="K38" s="1"/>
      <c r="L38" s="1"/>
      <c r="M38" s="1"/>
    </row>
    <row r="39" spans="1:13" x14ac:dyDescent="0.25">
      <c r="A39" s="1">
        <v>47</v>
      </c>
      <c r="B39" s="1" t="s">
        <v>12</v>
      </c>
      <c r="C39" s="1"/>
      <c r="D39" s="1"/>
      <c r="E39" s="1" t="s">
        <v>16</v>
      </c>
      <c r="F39" s="1" t="s">
        <v>16</v>
      </c>
      <c r="G39" s="1"/>
      <c r="H39" s="1" t="s">
        <v>16</v>
      </c>
      <c r="I39" s="1"/>
      <c r="J39" s="1"/>
      <c r="K39" s="1"/>
      <c r="L39" s="1"/>
      <c r="M39" s="1"/>
    </row>
    <row r="40" spans="1:13" x14ac:dyDescent="0.25">
      <c r="A40" s="1">
        <v>49</v>
      </c>
      <c r="B40" s="1" t="s">
        <v>12</v>
      </c>
      <c r="C40" s="1" t="s">
        <v>16</v>
      </c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>
        <v>51</v>
      </c>
      <c r="B41" s="1" t="s">
        <v>12</v>
      </c>
      <c r="C41" s="1"/>
      <c r="D41" s="1"/>
      <c r="E41" s="1" t="s">
        <v>16</v>
      </c>
      <c r="F41" s="1"/>
      <c r="G41" s="1"/>
      <c r="H41" s="1"/>
      <c r="I41" s="1"/>
      <c r="J41" s="1" t="s">
        <v>16</v>
      </c>
      <c r="K41" s="1"/>
      <c r="L41" s="1"/>
      <c r="M41" s="1"/>
    </row>
    <row r="42" spans="1:13" x14ac:dyDescent="0.25">
      <c r="A42" s="1">
        <v>53</v>
      </c>
      <c r="B42" s="1" t="s">
        <v>12</v>
      </c>
      <c r="C42" s="1" t="s">
        <v>16</v>
      </c>
      <c r="D42" s="1" t="s">
        <v>16</v>
      </c>
      <c r="E42" s="1" t="s">
        <v>16</v>
      </c>
      <c r="F42" s="1" t="s">
        <v>16</v>
      </c>
      <c r="G42" s="1"/>
      <c r="H42" s="1"/>
      <c r="I42" s="1"/>
      <c r="J42" s="1"/>
      <c r="K42" s="1"/>
      <c r="L42" s="1"/>
      <c r="M42" s="1"/>
    </row>
    <row r="43" spans="1:13" x14ac:dyDescent="0.25">
      <c r="A43" s="1">
        <v>55</v>
      </c>
      <c r="B43" s="1" t="s">
        <v>12</v>
      </c>
      <c r="C43" s="1" t="s">
        <v>16</v>
      </c>
      <c r="D43" s="1" t="s">
        <v>16</v>
      </c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>
        <v>63</v>
      </c>
      <c r="B44" s="1" t="s">
        <v>12</v>
      </c>
      <c r="C44" s="1"/>
      <c r="D44" s="1"/>
      <c r="E44" s="1" t="s">
        <v>16</v>
      </c>
      <c r="F44" s="1"/>
      <c r="G44" s="1"/>
      <c r="H44" s="1"/>
      <c r="I44" s="1"/>
      <c r="J44" s="1" t="s">
        <v>16</v>
      </c>
      <c r="K44" s="1"/>
      <c r="L44" s="1"/>
      <c r="M44" s="1"/>
    </row>
    <row r="45" spans="1:13" x14ac:dyDescent="0.25">
      <c r="A45" s="1">
        <v>65</v>
      </c>
      <c r="B45" s="1" t="s">
        <v>12</v>
      </c>
      <c r="C45" s="1" t="s">
        <v>16</v>
      </c>
      <c r="D45" s="1"/>
      <c r="E45" s="1" t="s">
        <v>16</v>
      </c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>
        <v>66</v>
      </c>
      <c r="B46" s="1" t="s">
        <v>12</v>
      </c>
      <c r="C46" s="1" t="s">
        <v>16</v>
      </c>
      <c r="D46" s="1" t="s">
        <v>16</v>
      </c>
      <c r="E46" s="1" t="s">
        <v>16</v>
      </c>
      <c r="F46" s="1"/>
      <c r="G46" s="1"/>
      <c r="H46" s="1" t="s">
        <v>16</v>
      </c>
      <c r="I46" s="1"/>
      <c r="J46" s="1"/>
      <c r="K46" s="1"/>
      <c r="L46" s="1"/>
      <c r="M46" s="1"/>
    </row>
    <row r="47" spans="1:13" x14ac:dyDescent="0.25">
      <c r="A47" s="1">
        <v>67</v>
      </c>
      <c r="B47" s="1" t="s">
        <v>12</v>
      </c>
      <c r="C47" s="1" t="s">
        <v>16</v>
      </c>
      <c r="D47" s="1"/>
      <c r="E47" s="1" t="s">
        <v>16</v>
      </c>
      <c r="F47" s="1" t="s">
        <v>16</v>
      </c>
      <c r="G47" s="1"/>
      <c r="H47" s="1" t="s">
        <v>16</v>
      </c>
      <c r="I47" s="1"/>
      <c r="J47" s="1" t="s">
        <v>16</v>
      </c>
      <c r="K47" s="1"/>
      <c r="L47" s="1"/>
      <c r="M47" s="1"/>
    </row>
    <row r="48" spans="1:13" x14ac:dyDescent="0.25">
      <c r="A48" s="1">
        <v>68</v>
      </c>
      <c r="B48" s="1" t="s">
        <v>12</v>
      </c>
      <c r="C48" s="1" t="s">
        <v>16</v>
      </c>
      <c r="D48" s="1"/>
      <c r="E48" s="1" t="s">
        <v>16</v>
      </c>
      <c r="F48" s="1"/>
      <c r="G48" s="1"/>
      <c r="H48" s="1" t="s">
        <v>16</v>
      </c>
      <c r="I48" s="1"/>
      <c r="J48" s="1"/>
      <c r="K48" s="1"/>
      <c r="L48" s="1"/>
      <c r="M48" s="1"/>
    </row>
    <row r="49" spans="1:13" x14ac:dyDescent="0.25">
      <c r="A49" s="1">
        <v>69</v>
      </c>
      <c r="B49" s="1" t="s">
        <v>12</v>
      </c>
      <c r="C49" s="1" t="s">
        <v>16</v>
      </c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>
        <v>70</v>
      </c>
      <c r="B50" s="1" t="s">
        <v>12</v>
      </c>
      <c r="C50" s="1" t="s">
        <v>16</v>
      </c>
      <c r="D50" s="1" t="s">
        <v>16</v>
      </c>
      <c r="E50" s="1" t="s">
        <v>16</v>
      </c>
      <c r="F50" s="1" t="s">
        <v>16</v>
      </c>
      <c r="G50" s="1"/>
      <c r="H50" s="1"/>
      <c r="I50" s="1"/>
      <c r="J50" s="1"/>
      <c r="K50" s="1"/>
      <c r="L50" s="1"/>
      <c r="M50" s="1"/>
    </row>
    <row r="51" spans="1:13" x14ac:dyDescent="0.25">
      <c r="A51" s="1">
        <v>71</v>
      </c>
      <c r="B51" s="1" t="s">
        <v>12</v>
      </c>
      <c r="C51" s="1" t="s">
        <v>16</v>
      </c>
      <c r="D51" s="1"/>
      <c r="E51" s="1" t="s">
        <v>16</v>
      </c>
      <c r="F51" s="1" t="s">
        <v>16</v>
      </c>
      <c r="G51" s="1"/>
      <c r="H51" s="1"/>
      <c r="I51" s="1"/>
      <c r="J51" s="1"/>
      <c r="K51" s="1"/>
      <c r="L51" s="1"/>
      <c r="M51" s="1"/>
    </row>
    <row r="52" spans="1:13" x14ac:dyDescent="0.25">
      <c r="A52" s="1">
        <v>72</v>
      </c>
      <c r="B52" s="1" t="s">
        <v>12</v>
      </c>
      <c r="C52" s="1" t="s">
        <v>16</v>
      </c>
      <c r="D52" s="1"/>
      <c r="E52" s="1" t="s">
        <v>16</v>
      </c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>
        <v>73</v>
      </c>
      <c r="B53" s="1" t="s">
        <v>12</v>
      </c>
      <c r="C53" s="1"/>
      <c r="D53" s="1" t="s">
        <v>16</v>
      </c>
      <c r="E53" s="1" t="s">
        <v>16</v>
      </c>
      <c r="F53" s="1" t="s">
        <v>16</v>
      </c>
      <c r="G53" s="1"/>
      <c r="H53" s="1" t="s">
        <v>16</v>
      </c>
      <c r="I53" s="1"/>
      <c r="J53" s="1"/>
      <c r="K53" s="1"/>
      <c r="L53" s="1"/>
      <c r="M53" s="1"/>
    </row>
    <row r="54" spans="1:13" x14ac:dyDescent="0.25">
      <c r="A54" s="1">
        <v>79</v>
      </c>
      <c r="B54" s="1" t="s">
        <v>12</v>
      </c>
      <c r="C54" s="1" t="s">
        <v>16</v>
      </c>
      <c r="D54" s="1"/>
      <c r="E54" s="1" t="s">
        <v>16</v>
      </c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>
        <v>82</v>
      </c>
      <c r="B55" s="1" t="s">
        <v>12</v>
      </c>
      <c r="C55" s="1"/>
      <c r="D55" s="1"/>
      <c r="E55" s="1"/>
      <c r="F55" s="1"/>
      <c r="G55" s="1"/>
      <c r="H55" s="1"/>
      <c r="I55" s="1"/>
      <c r="J55" s="1" t="s">
        <v>16</v>
      </c>
      <c r="K55" s="1"/>
      <c r="L55" s="1"/>
      <c r="M55" s="1"/>
    </row>
    <row r="56" spans="1:13" x14ac:dyDescent="0.25">
      <c r="A56" s="1">
        <v>85</v>
      </c>
      <c r="B56" s="1" t="s">
        <v>12</v>
      </c>
      <c r="C56" s="1" t="s">
        <v>16</v>
      </c>
      <c r="D56" s="1" t="s">
        <v>16</v>
      </c>
      <c r="E56" s="1" t="s">
        <v>16</v>
      </c>
      <c r="F56" s="1" t="s">
        <v>16</v>
      </c>
      <c r="G56" s="1"/>
      <c r="H56" s="1" t="s">
        <v>16</v>
      </c>
      <c r="I56" s="1" t="s">
        <v>16</v>
      </c>
      <c r="J56" s="1" t="s">
        <v>16</v>
      </c>
      <c r="K56" s="1"/>
      <c r="L56" s="1"/>
      <c r="M56" s="1"/>
    </row>
    <row r="57" spans="1:13" x14ac:dyDescent="0.25">
      <c r="A57" s="1">
        <v>86</v>
      </c>
      <c r="B57" s="1" t="s">
        <v>12</v>
      </c>
      <c r="C57" s="1" t="s">
        <v>16</v>
      </c>
      <c r="D57" s="1"/>
      <c r="E57" s="1" t="s">
        <v>16</v>
      </c>
      <c r="F57" s="1"/>
      <c r="G57" s="1"/>
      <c r="H57" s="1"/>
      <c r="I57" s="1"/>
      <c r="J57" s="1" t="s">
        <v>16</v>
      </c>
      <c r="K57" s="1"/>
      <c r="L57" s="1"/>
      <c r="M57" s="1"/>
    </row>
    <row r="58" spans="1:13" x14ac:dyDescent="0.25">
      <c r="A58" s="1">
        <v>87</v>
      </c>
      <c r="B58" s="1" t="s">
        <v>12</v>
      </c>
      <c r="C58" s="1" t="s">
        <v>16</v>
      </c>
      <c r="D58" s="1" t="s">
        <v>16</v>
      </c>
      <c r="E58" s="1" t="s">
        <v>16</v>
      </c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>
        <v>88</v>
      </c>
      <c r="B59" s="1" t="s">
        <v>12</v>
      </c>
      <c r="C59" s="1" t="s">
        <v>16</v>
      </c>
      <c r="D59" s="1" t="s">
        <v>16</v>
      </c>
      <c r="E59" s="1" t="s">
        <v>16</v>
      </c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>
        <v>93</v>
      </c>
      <c r="B60" s="1" t="s">
        <v>12</v>
      </c>
      <c r="C60" s="1" t="s">
        <v>16</v>
      </c>
      <c r="D60" s="1" t="s">
        <v>16</v>
      </c>
      <c r="E60" s="1" t="s">
        <v>16</v>
      </c>
      <c r="F60" s="1"/>
      <c r="G60" s="1"/>
      <c r="H60" s="1" t="s">
        <v>16</v>
      </c>
      <c r="I60" s="1"/>
      <c r="J60" s="1" t="s">
        <v>16</v>
      </c>
      <c r="K60" s="1"/>
      <c r="L60" s="1"/>
      <c r="M60" s="1"/>
    </row>
    <row r="61" spans="1:13" x14ac:dyDescent="0.25">
      <c r="A61" s="1">
        <v>94</v>
      </c>
      <c r="B61" s="1" t="s">
        <v>12</v>
      </c>
      <c r="C61" s="1" t="s">
        <v>16</v>
      </c>
      <c r="D61" s="1"/>
      <c r="E61" s="1" t="s">
        <v>16</v>
      </c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>
        <v>96</v>
      </c>
      <c r="B62" s="1" t="s">
        <v>12</v>
      </c>
      <c r="C62" s="1"/>
      <c r="D62" s="1"/>
      <c r="E62" s="1"/>
      <c r="F62" s="1"/>
      <c r="G62" s="1"/>
      <c r="H62" s="1"/>
      <c r="I62" s="1"/>
      <c r="J62" s="1"/>
      <c r="K62" s="1" t="s">
        <v>16</v>
      </c>
      <c r="L62" s="1"/>
      <c r="M62" s="1"/>
    </row>
    <row r="63" spans="1:13" x14ac:dyDescent="0.25">
      <c r="A63" s="1">
        <v>99</v>
      </c>
      <c r="B63" s="1" t="s">
        <v>12</v>
      </c>
      <c r="C63" s="1" t="s">
        <v>16</v>
      </c>
      <c r="D63" s="1"/>
      <c r="E63" s="1" t="s">
        <v>16</v>
      </c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>
        <v>101</v>
      </c>
      <c r="B64" s="1" t="s">
        <v>12</v>
      </c>
      <c r="C64" s="1" t="s">
        <v>16</v>
      </c>
      <c r="D64" s="1"/>
      <c r="E64" s="1"/>
      <c r="F64" s="1"/>
      <c r="G64" s="1"/>
      <c r="H64" s="1"/>
      <c r="I64" s="1" t="s">
        <v>16</v>
      </c>
      <c r="J64" s="1"/>
      <c r="K64" s="1"/>
      <c r="L64" s="1"/>
      <c r="M64" s="1"/>
    </row>
    <row r="65" spans="1:13" x14ac:dyDescent="0.25">
      <c r="A65" s="1">
        <f>COUNT(A13:A64)</f>
        <v>52</v>
      </c>
      <c r="B65" s="1"/>
      <c r="C65" s="1">
        <f>COUNTIF(C13:C64,"X")</f>
        <v>38</v>
      </c>
      <c r="D65" s="1">
        <f t="shared" ref="D65:K65" si="3">COUNTIF(D13:D64,"X")</f>
        <v>17</v>
      </c>
      <c r="E65" s="1">
        <f t="shared" si="3"/>
        <v>38</v>
      </c>
      <c r="F65" s="1">
        <f t="shared" si="3"/>
        <v>18</v>
      </c>
      <c r="G65" s="1">
        <f t="shared" si="3"/>
        <v>2</v>
      </c>
      <c r="H65" s="1">
        <f t="shared" si="3"/>
        <v>16</v>
      </c>
      <c r="I65" s="1">
        <f t="shared" si="3"/>
        <v>3</v>
      </c>
      <c r="J65" s="1">
        <f t="shared" si="3"/>
        <v>17</v>
      </c>
      <c r="K65" s="1">
        <f t="shared" si="3"/>
        <v>1</v>
      </c>
      <c r="L65" s="1">
        <f>SUM(C65:K65)</f>
        <v>150</v>
      </c>
      <c r="M65" s="1"/>
    </row>
    <row r="66" spans="1:13" x14ac:dyDescent="0.25">
      <c r="A66" s="1">
        <v>5</v>
      </c>
      <c r="B66" s="1" t="s">
        <v>11</v>
      </c>
      <c r="C66" s="1"/>
      <c r="D66" s="1"/>
      <c r="E66" s="1"/>
      <c r="F66" s="1" t="s">
        <v>16</v>
      </c>
      <c r="G66" s="1"/>
      <c r="H66" s="1"/>
      <c r="I66" s="1"/>
      <c r="J66" s="1"/>
      <c r="K66" s="1"/>
      <c r="L66" s="1"/>
      <c r="M66" s="1"/>
    </row>
    <row r="67" spans="1:13" x14ac:dyDescent="0.25">
      <c r="A67" s="1">
        <v>10</v>
      </c>
      <c r="B67" s="1" t="s">
        <v>11</v>
      </c>
      <c r="C67" s="1"/>
      <c r="D67" s="1"/>
      <c r="E67" s="1"/>
      <c r="F67" s="1" t="s">
        <v>16</v>
      </c>
      <c r="G67" s="1"/>
      <c r="H67" s="1"/>
      <c r="I67" s="1"/>
      <c r="J67" s="1"/>
      <c r="K67" s="1"/>
      <c r="L67" s="1"/>
      <c r="M67" s="1"/>
    </row>
    <row r="68" spans="1:13" x14ac:dyDescent="0.25">
      <c r="A68" s="1">
        <v>11</v>
      </c>
      <c r="B68" s="1" t="s">
        <v>11</v>
      </c>
      <c r="C68" s="1"/>
      <c r="D68" s="1"/>
      <c r="E68" s="1"/>
      <c r="F68" s="1"/>
      <c r="G68" s="1"/>
      <c r="H68" s="1"/>
      <c r="I68" s="1" t="s">
        <v>16</v>
      </c>
      <c r="J68" s="1" t="s">
        <v>16</v>
      </c>
      <c r="K68" s="1"/>
      <c r="L68" s="1"/>
      <c r="M68" s="1"/>
    </row>
    <row r="69" spans="1:13" x14ac:dyDescent="0.25">
      <c r="A69" s="1">
        <v>12</v>
      </c>
      <c r="B69" s="1" t="s">
        <v>11</v>
      </c>
      <c r="C69" s="1" t="s">
        <v>16</v>
      </c>
      <c r="D69" s="1" t="s">
        <v>16</v>
      </c>
      <c r="E69" s="1" t="s">
        <v>16</v>
      </c>
      <c r="F69" s="1" t="s">
        <v>16</v>
      </c>
      <c r="G69" s="1"/>
      <c r="H69" s="1"/>
      <c r="I69" s="1"/>
      <c r="J69" s="1"/>
      <c r="K69" s="1"/>
      <c r="L69" s="1"/>
      <c r="M69" s="1"/>
    </row>
    <row r="70" spans="1:13" x14ac:dyDescent="0.25">
      <c r="A70" s="1">
        <v>13</v>
      </c>
      <c r="B70" s="1" t="s">
        <v>11</v>
      </c>
      <c r="C70" s="1"/>
      <c r="D70" s="1"/>
      <c r="E70" s="1" t="s">
        <v>16</v>
      </c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>
        <v>14</v>
      </c>
      <c r="B71" s="1" t="s">
        <v>11</v>
      </c>
      <c r="C71" s="1"/>
      <c r="D71" s="1"/>
      <c r="E71" s="1"/>
      <c r="F71" s="1"/>
      <c r="G71" s="1" t="s">
        <v>16</v>
      </c>
      <c r="H71" s="1"/>
      <c r="I71" s="1"/>
      <c r="J71" s="1"/>
      <c r="K71" s="1"/>
      <c r="L71" s="1"/>
      <c r="M71" s="1"/>
    </row>
    <row r="72" spans="1:13" x14ac:dyDescent="0.25">
      <c r="A72" s="1">
        <v>15</v>
      </c>
      <c r="B72" s="1" t="s">
        <v>11</v>
      </c>
      <c r="C72" s="1"/>
      <c r="D72" s="1"/>
      <c r="E72" s="1"/>
      <c r="F72" s="1"/>
      <c r="G72" s="1"/>
      <c r="H72" s="1"/>
      <c r="I72" s="1"/>
      <c r="J72" s="1"/>
      <c r="K72" s="1" t="s">
        <v>16</v>
      </c>
      <c r="L72" s="1"/>
      <c r="M72" s="1"/>
    </row>
    <row r="73" spans="1:13" x14ac:dyDescent="0.25">
      <c r="A73" s="1">
        <v>16</v>
      </c>
      <c r="B73" s="1" t="s">
        <v>11</v>
      </c>
      <c r="C73" s="1" t="s">
        <v>16</v>
      </c>
      <c r="D73" s="1"/>
      <c r="E73" s="1" t="s">
        <v>16</v>
      </c>
      <c r="F73" s="1" t="s">
        <v>16</v>
      </c>
      <c r="G73" s="1"/>
      <c r="H73" s="1"/>
      <c r="I73" s="1"/>
      <c r="J73" s="1" t="s">
        <v>16</v>
      </c>
      <c r="K73" s="1"/>
      <c r="L73" s="1"/>
      <c r="M73" s="1"/>
    </row>
    <row r="74" spans="1:13" x14ac:dyDescent="0.25">
      <c r="A74" s="1">
        <v>17</v>
      </c>
      <c r="B74" s="1" t="s">
        <v>11</v>
      </c>
      <c r="C74" s="1"/>
      <c r="D74" s="1" t="s">
        <v>16</v>
      </c>
      <c r="E74" s="1" t="s">
        <v>16</v>
      </c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>
        <v>19</v>
      </c>
      <c r="B75" s="1" t="s">
        <v>11</v>
      </c>
      <c r="C75" s="1"/>
      <c r="D75" s="1"/>
      <c r="E75" s="1"/>
      <c r="F75" s="1"/>
      <c r="G75" s="1"/>
      <c r="H75" s="1"/>
      <c r="I75" s="1"/>
      <c r="J75" s="1"/>
      <c r="K75" s="1" t="s">
        <v>16</v>
      </c>
      <c r="L75" s="1"/>
      <c r="M75" s="1"/>
    </row>
    <row r="76" spans="1:13" x14ac:dyDescent="0.25">
      <c r="A76" s="1">
        <v>21</v>
      </c>
      <c r="B76" s="1" t="s">
        <v>11</v>
      </c>
      <c r="C76" s="1"/>
      <c r="D76" s="1"/>
      <c r="E76" s="1"/>
      <c r="F76" s="1"/>
      <c r="G76" s="1"/>
      <c r="H76" s="1"/>
      <c r="I76" s="1" t="s">
        <v>16</v>
      </c>
      <c r="J76" s="1"/>
      <c r="K76" s="1"/>
      <c r="L76" s="1"/>
      <c r="M76" s="1"/>
    </row>
    <row r="77" spans="1:13" x14ac:dyDescent="0.25">
      <c r="A77" s="1">
        <v>22</v>
      </c>
      <c r="B77" s="1" t="s">
        <v>11</v>
      </c>
      <c r="C77" s="1"/>
      <c r="D77" s="1"/>
      <c r="E77" s="1" t="s">
        <v>16</v>
      </c>
      <c r="F77" s="1" t="s">
        <v>16</v>
      </c>
      <c r="G77" s="1"/>
      <c r="H77" s="1"/>
      <c r="I77" s="1"/>
      <c r="J77" s="1"/>
      <c r="K77" s="1"/>
      <c r="L77" s="1"/>
      <c r="M77" s="1"/>
    </row>
    <row r="78" spans="1:13" x14ac:dyDescent="0.25">
      <c r="A78" s="1">
        <v>27</v>
      </c>
      <c r="B78" s="1" t="s">
        <v>11</v>
      </c>
      <c r="C78" s="1" t="s">
        <v>16</v>
      </c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>
        <v>32</v>
      </c>
      <c r="B79" s="1" t="s">
        <v>11</v>
      </c>
      <c r="C79" s="1" t="s">
        <v>16</v>
      </c>
      <c r="D79" s="1"/>
      <c r="E79" s="1"/>
      <c r="F79" s="1" t="s">
        <v>16</v>
      </c>
      <c r="G79" s="1"/>
      <c r="H79" s="1"/>
      <c r="I79" s="1"/>
      <c r="J79" s="1"/>
      <c r="K79" s="1"/>
      <c r="L79" s="1"/>
      <c r="M79" s="1"/>
    </row>
    <row r="80" spans="1:13" x14ac:dyDescent="0.25">
      <c r="A80" s="1">
        <v>33</v>
      </c>
      <c r="B80" s="1" t="s">
        <v>11</v>
      </c>
      <c r="C80" s="1" t="s">
        <v>16</v>
      </c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>
        <v>34</v>
      </c>
      <c r="B81" s="1" t="s">
        <v>11</v>
      </c>
      <c r="C81" s="1"/>
      <c r="D81" s="1"/>
      <c r="E81" s="1"/>
      <c r="F81" s="1"/>
      <c r="G81" s="1"/>
      <c r="H81" s="1"/>
      <c r="I81" s="1"/>
      <c r="J81" s="1" t="s">
        <v>16</v>
      </c>
      <c r="K81" s="1"/>
      <c r="L81" s="1"/>
      <c r="M81" s="1"/>
    </row>
    <row r="82" spans="1:13" x14ac:dyDescent="0.25">
      <c r="A82" s="1">
        <v>40</v>
      </c>
      <c r="B82" s="1" t="s">
        <v>11</v>
      </c>
      <c r="C82" s="1" t="s">
        <v>16</v>
      </c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>
        <v>41</v>
      </c>
      <c r="B83" s="1" t="s">
        <v>11</v>
      </c>
      <c r="C83" s="1" t="s">
        <v>16</v>
      </c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>
        <v>42</v>
      </c>
      <c r="B84" s="1" t="s">
        <v>11</v>
      </c>
      <c r="C84" s="1" t="s">
        <v>16</v>
      </c>
      <c r="D84" s="1"/>
      <c r="E84" s="1" t="s">
        <v>16</v>
      </c>
      <c r="F84" s="1" t="s">
        <v>16</v>
      </c>
      <c r="G84" s="1"/>
      <c r="H84" s="1"/>
      <c r="I84" s="1"/>
      <c r="J84" s="1"/>
      <c r="K84" s="1"/>
      <c r="L84" s="1"/>
      <c r="M84" s="1"/>
    </row>
    <row r="85" spans="1:13" x14ac:dyDescent="0.25">
      <c r="A85" s="1">
        <v>48</v>
      </c>
      <c r="B85" s="1" t="s">
        <v>11</v>
      </c>
      <c r="C85" s="1"/>
      <c r="D85" s="1"/>
      <c r="E85" s="1"/>
      <c r="F85" s="1"/>
      <c r="G85" s="1"/>
      <c r="H85" s="1"/>
      <c r="I85" s="1"/>
      <c r="J85" s="1"/>
      <c r="K85" s="1" t="s">
        <v>16</v>
      </c>
      <c r="L85" s="1"/>
      <c r="M85" s="1"/>
    </row>
    <row r="86" spans="1:13" x14ac:dyDescent="0.25">
      <c r="A86" s="1">
        <v>50</v>
      </c>
      <c r="B86" s="1" t="s">
        <v>11</v>
      </c>
      <c r="C86" s="1" t="s">
        <v>16</v>
      </c>
      <c r="D86" s="1"/>
      <c r="E86" s="1" t="s">
        <v>16</v>
      </c>
      <c r="F86" s="1"/>
      <c r="G86" s="1"/>
      <c r="H86" s="1" t="s">
        <v>16</v>
      </c>
      <c r="I86" s="1"/>
      <c r="J86" s="1"/>
      <c r="K86" s="1"/>
      <c r="L86" s="1"/>
      <c r="M86" s="1"/>
    </row>
    <row r="87" spans="1:13" x14ac:dyDescent="0.25">
      <c r="A87" s="1">
        <v>52</v>
      </c>
      <c r="B87" s="1" t="s">
        <v>11</v>
      </c>
      <c r="C87" s="1"/>
      <c r="D87" s="1" t="s">
        <v>16</v>
      </c>
      <c r="E87" s="1" t="s">
        <v>16</v>
      </c>
      <c r="F87" s="1" t="s">
        <v>16</v>
      </c>
      <c r="G87" s="1"/>
      <c r="H87" s="1"/>
      <c r="I87" s="1"/>
      <c r="J87" s="1"/>
      <c r="K87" s="1"/>
      <c r="L87" s="1"/>
      <c r="M87" s="1"/>
    </row>
    <row r="88" spans="1:13" x14ac:dyDescent="0.25">
      <c r="A88" s="1">
        <v>54</v>
      </c>
      <c r="B88" s="1" t="s">
        <v>11</v>
      </c>
      <c r="C88" s="1" t="s">
        <v>16</v>
      </c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>
        <v>56</v>
      </c>
      <c r="B89" s="1" t="s">
        <v>11</v>
      </c>
      <c r="C89" s="1"/>
      <c r="D89" s="1"/>
      <c r="E89" s="1"/>
      <c r="F89" s="1"/>
      <c r="G89" s="1"/>
      <c r="H89" s="1"/>
      <c r="I89" s="1"/>
      <c r="J89" s="1"/>
      <c r="K89" s="1" t="s">
        <v>16</v>
      </c>
      <c r="L89" s="1"/>
      <c r="M89" s="1"/>
    </row>
    <row r="90" spans="1:13" x14ac:dyDescent="0.25">
      <c r="A90" s="1">
        <v>57</v>
      </c>
      <c r="B90" s="1" t="s">
        <v>11</v>
      </c>
      <c r="C90" s="1" t="s">
        <v>16</v>
      </c>
      <c r="D90" s="1"/>
      <c r="E90" s="1" t="s">
        <v>16</v>
      </c>
      <c r="F90" s="1" t="s">
        <v>16</v>
      </c>
      <c r="G90" s="1"/>
      <c r="H90" s="1" t="s">
        <v>16</v>
      </c>
      <c r="I90" s="1"/>
      <c r="J90" s="1"/>
      <c r="K90" s="1"/>
      <c r="L90" s="1"/>
      <c r="M90" s="1"/>
    </row>
    <row r="91" spans="1:13" x14ac:dyDescent="0.25">
      <c r="A91" s="1">
        <v>64</v>
      </c>
      <c r="B91" s="1" t="s">
        <v>11</v>
      </c>
      <c r="C91" s="1" t="s">
        <v>16</v>
      </c>
      <c r="D91" s="1"/>
      <c r="E91" s="1"/>
      <c r="F91" s="1" t="s">
        <v>16</v>
      </c>
      <c r="G91" s="1"/>
      <c r="H91" s="1"/>
      <c r="I91" s="1" t="s">
        <v>16</v>
      </c>
      <c r="J91" s="1"/>
      <c r="K91" s="1"/>
      <c r="L91" s="1"/>
      <c r="M91" s="1"/>
    </row>
    <row r="92" spans="1:13" x14ac:dyDescent="0.25">
      <c r="A92" s="1">
        <v>74</v>
      </c>
      <c r="B92" s="1" t="s">
        <v>11</v>
      </c>
      <c r="C92" s="1"/>
      <c r="D92" s="1"/>
      <c r="E92" s="1" t="s">
        <v>16</v>
      </c>
      <c r="F92" s="1" t="s">
        <v>16</v>
      </c>
      <c r="G92" s="1"/>
      <c r="H92" s="1"/>
      <c r="I92" s="1"/>
      <c r="J92" s="1"/>
      <c r="K92" s="1"/>
      <c r="L92" s="1"/>
      <c r="M92" s="1"/>
    </row>
    <row r="93" spans="1:13" x14ac:dyDescent="0.25">
      <c r="A93" s="1">
        <v>75</v>
      </c>
      <c r="B93" s="1" t="s">
        <v>11</v>
      </c>
      <c r="C93" s="1" t="s">
        <v>16</v>
      </c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>
        <v>76</v>
      </c>
      <c r="B94" s="1" t="s">
        <v>11</v>
      </c>
      <c r="C94" s="1"/>
      <c r="D94" s="1"/>
      <c r="E94" s="1" t="s">
        <v>16</v>
      </c>
      <c r="F94" s="1" t="s">
        <v>16</v>
      </c>
      <c r="G94" s="1"/>
      <c r="H94" s="1"/>
      <c r="I94" s="1"/>
      <c r="J94" s="1"/>
      <c r="K94" s="1"/>
      <c r="L94" s="1"/>
      <c r="M94" s="1"/>
    </row>
    <row r="95" spans="1:13" x14ac:dyDescent="0.25">
      <c r="A95" s="1">
        <v>77</v>
      </c>
      <c r="B95" s="1" t="s">
        <v>11</v>
      </c>
      <c r="C95" s="1" t="s">
        <v>16</v>
      </c>
      <c r="D95" s="1"/>
      <c r="E95" s="1" t="s">
        <v>16</v>
      </c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>
        <v>78</v>
      </c>
      <c r="B96" s="1" t="s">
        <v>11</v>
      </c>
      <c r="C96" s="1" t="s">
        <v>16</v>
      </c>
      <c r="D96" s="1"/>
      <c r="E96" s="1"/>
      <c r="F96" s="1"/>
      <c r="G96" s="1"/>
      <c r="H96" s="1"/>
      <c r="I96" s="1"/>
      <c r="J96" s="1" t="s">
        <v>16</v>
      </c>
      <c r="K96" s="1"/>
      <c r="L96" s="1"/>
      <c r="M96" s="1"/>
    </row>
    <row r="97" spans="1:13" x14ac:dyDescent="0.25">
      <c r="A97" s="1">
        <v>80</v>
      </c>
      <c r="B97" s="1" t="s">
        <v>11</v>
      </c>
      <c r="C97" s="1" t="s">
        <v>16</v>
      </c>
      <c r="D97" s="1"/>
      <c r="E97" s="1" t="s">
        <v>16</v>
      </c>
      <c r="F97" s="1" t="s">
        <v>16</v>
      </c>
      <c r="G97" s="1"/>
      <c r="H97" s="1"/>
      <c r="I97" s="1"/>
      <c r="J97" s="1"/>
      <c r="K97" s="1"/>
      <c r="L97" s="1"/>
      <c r="M97" s="1"/>
    </row>
    <row r="98" spans="1:13" x14ac:dyDescent="0.25">
      <c r="A98" s="1">
        <v>81</v>
      </c>
      <c r="B98" s="1" t="s">
        <v>11</v>
      </c>
      <c r="C98" s="1"/>
      <c r="D98" s="1"/>
      <c r="E98" s="1" t="s">
        <v>16</v>
      </c>
      <c r="F98" s="1"/>
      <c r="G98" s="1"/>
      <c r="H98" s="1"/>
      <c r="I98" s="1"/>
      <c r="J98" s="1" t="s">
        <v>16</v>
      </c>
      <c r="K98" s="1"/>
      <c r="L98" s="1"/>
      <c r="M98" s="1"/>
    </row>
    <row r="99" spans="1:13" x14ac:dyDescent="0.25">
      <c r="A99" s="1">
        <v>83</v>
      </c>
      <c r="B99" s="1" t="s">
        <v>11</v>
      </c>
      <c r="C99" s="1" t="s">
        <v>16</v>
      </c>
      <c r="D99" s="1" t="s">
        <v>16</v>
      </c>
      <c r="E99" s="1" t="s">
        <v>16</v>
      </c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>
        <v>84</v>
      </c>
      <c r="B100" s="1" t="s">
        <v>11</v>
      </c>
      <c r="C100" s="1"/>
      <c r="D100" s="1" t="s">
        <v>16</v>
      </c>
      <c r="E100" s="1" t="s">
        <v>16</v>
      </c>
      <c r="F100" s="1" t="s">
        <v>16</v>
      </c>
      <c r="G100" s="1"/>
      <c r="H100" s="1"/>
      <c r="I100" s="1"/>
      <c r="J100" s="1"/>
      <c r="K100" s="1"/>
      <c r="L100" s="1"/>
      <c r="M100" s="1"/>
    </row>
    <row r="101" spans="1:13" x14ac:dyDescent="0.25">
      <c r="A101" s="1">
        <v>95</v>
      </c>
      <c r="B101" s="1" t="s">
        <v>11</v>
      </c>
      <c r="C101" s="1" t="s">
        <v>16</v>
      </c>
      <c r="D101" s="1" t="s">
        <v>16</v>
      </c>
      <c r="E101" s="1" t="s">
        <v>16</v>
      </c>
      <c r="F101" s="1" t="s">
        <v>16</v>
      </c>
      <c r="G101" s="1"/>
      <c r="H101" s="1"/>
      <c r="I101" s="1"/>
      <c r="J101" s="1"/>
      <c r="K101" s="1"/>
      <c r="L101" s="1"/>
      <c r="M101" s="1"/>
    </row>
    <row r="102" spans="1:13" x14ac:dyDescent="0.25">
      <c r="A102" s="1">
        <v>97</v>
      </c>
      <c r="B102" s="1" t="s">
        <v>11</v>
      </c>
      <c r="C102" s="1"/>
      <c r="D102" s="1"/>
      <c r="E102" s="1" t="s">
        <v>16</v>
      </c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>
        <v>98</v>
      </c>
      <c r="B103" s="1" t="s">
        <v>11</v>
      </c>
      <c r="C103" s="1"/>
      <c r="D103" s="1"/>
      <c r="E103" s="1"/>
      <c r="F103" s="1"/>
      <c r="G103" s="1"/>
      <c r="H103" s="1"/>
      <c r="I103" s="1"/>
      <c r="J103" s="1"/>
      <c r="K103" s="1" t="s">
        <v>16</v>
      </c>
      <c r="L103" s="1"/>
      <c r="M103" s="1"/>
    </row>
    <row r="104" spans="1:13" x14ac:dyDescent="0.25">
      <c r="A104" s="1">
        <v>100</v>
      </c>
      <c r="B104" s="1" t="s">
        <v>11</v>
      </c>
      <c r="C104" s="1" t="s">
        <v>16</v>
      </c>
      <c r="D104" s="1" t="s">
        <v>16</v>
      </c>
      <c r="E104" s="1" t="s">
        <v>16</v>
      </c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>
        <v>102</v>
      </c>
      <c r="B105" s="1" t="s">
        <v>11</v>
      </c>
      <c r="C105" s="1" t="s">
        <v>16</v>
      </c>
      <c r="D105" s="1" t="s">
        <v>16</v>
      </c>
      <c r="E105" s="1" t="s">
        <v>16</v>
      </c>
      <c r="F105" s="1" t="s">
        <v>16</v>
      </c>
      <c r="G105" s="1"/>
      <c r="H105" s="1"/>
      <c r="I105" s="1"/>
      <c r="J105" s="1"/>
      <c r="K105" s="1"/>
      <c r="L105" s="1"/>
      <c r="M105" s="1"/>
    </row>
    <row r="106" spans="1:13" x14ac:dyDescent="0.25">
      <c r="A106" s="1">
        <v>104</v>
      </c>
      <c r="B106" s="1" t="s">
        <v>11</v>
      </c>
      <c r="C106" s="1" t="s">
        <v>16</v>
      </c>
      <c r="D106" s="1"/>
      <c r="E106" s="1" t="s">
        <v>16</v>
      </c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>
        <f>COUNTIF(C66:C106,"X")</f>
        <v>21</v>
      </c>
      <c r="D107" s="1">
        <f t="shared" ref="D107:K107" si="4">COUNTIF(D66:D106,"X")</f>
        <v>8</v>
      </c>
      <c r="E107" s="1">
        <f t="shared" si="4"/>
        <v>21</v>
      </c>
      <c r="F107" s="1">
        <f t="shared" si="4"/>
        <v>16</v>
      </c>
      <c r="G107" s="1">
        <f t="shared" si="4"/>
        <v>1</v>
      </c>
      <c r="H107" s="1">
        <f t="shared" si="4"/>
        <v>2</v>
      </c>
      <c r="I107" s="1">
        <f t="shared" si="4"/>
        <v>3</v>
      </c>
      <c r="J107" s="1">
        <f t="shared" si="4"/>
        <v>5</v>
      </c>
      <c r="K107" s="1">
        <f t="shared" si="4"/>
        <v>5</v>
      </c>
      <c r="L107" s="1"/>
      <c r="M107" s="1"/>
    </row>
    <row r="108" spans="1:13" x14ac:dyDescent="0.25">
      <c r="A108" t="s">
        <v>4</v>
      </c>
      <c r="B108" s="1" t="s">
        <v>2</v>
      </c>
      <c r="C108" s="1" t="s">
        <v>9</v>
      </c>
      <c r="D108" s="1" t="s">
        <v>24</v>
      </c>
      <c r="E108" s="1" t="s">
        <v>23</v>
      </c>
      <c r="F108" s="1" t="s">
        <v>22</v>
      </c>
      <c r="G108" s="1" t="s">
        <v>21</v>
      </c>
      <c r="H108" s="1" t="s">
        <v>20</v>
      </c>
      <c r="I108" s="1" t="s">
        <v>19</v>
      </c>
      <c r="J108" s="1" t="s">
        <v>18</v>
      </c>
      <c r="K108" s="1" t="s">
        <v>17</v>
      </c>
      <c r="L108" s="1"/>
      <c r="M108" s="1"/>
    </row>
    <row r="109" spans="1:13" x14ac:dyDescent="0.25">
      <c r="A109" s="1">
        <v>9</v>
      </c>
      <c r="B109" s="1"/>
      <c r="C109" s="1" t="s">
        <v>16</v>
      </c>
      <c r="D109" s="1"/>
      <c r="E109" s="1" t="s">
        <v>16</v>
      </c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>
        <v>58</v>
      </c>
      <c r="B110" s="1"/>
      <c r="C110" s="1" t="s">
        <v>16</v>
      </c>
      <c r="D110" s="1" t="s">
        <v>16</v>
      </c>
      <c r="E110" s="1" t="s">
        <v>16</v>
      </c>
      <c r="F110" s="1" t="s">
        <v>16</v>
      </c>
      <c r="G110" s="1" t="s">
        <v>16</v>
      </c>
      <c r="H110" s="1" t="s">
        <v>16</v>
      </c>
      <c r="I110" s="1" t="s">
        <v>16</v>
      </c>
      <c r="J110" s="1" t="s">
        <v>16</v>
      </c>
      <c r="K110" s="1"/>
      <c r="L110" s="1"/>
      <c r="M110" s="1"/>
    </row>
    <row r="111" spans="1:13" x14ac:dyDescent="0.25">
      <c r="A111" s="1">
        <v>59</v>
      </c>
      <c r="B111" s="1"/>
      <c r="C111" s="1"/>
      <c r="D111" s="1"/>
      <c r="E111" s="1" t="s">
        <v>16</v>
      </c>
      <c r="F111" s="1" t="s">
        <v>16</v>
      </c>
      <c r="G111" s="1"/>
      <c r="H111" s="1"/>
      <c r="I111" s="1"/>
      <c r="J111" s="1"/>
      <c r="K111" s="1"/>
      <c r="L111" s="1"/>
      <c r="M111" s="1"/>
    </row>
    <row r="112" spans="1:13" x14ac:dyDescent="0.25">
      <c r="A112" s="1">
        <v>60</v>
      </c>
      <c r="B112" s="1"/>
      <c r="C112" s="1"/>
      <c r="D112" s="1"/>
      <c r="E112" s="1" t="s">
        <v>16</v>
      </c>
      <c r="F112" s="1" t="s">
        <v>16</v>
      </c>
      <c r="G112" s="1"/>
      <c r="H112" s="1"/>
      <c r="I112" s="1"/>
      <c r="J112" s="1"/>
      <c r="K112" s="1"/>
      <c r="L112" s="1"/>
      <c r="M112" s="1"/>
    </row>
    <row r="113" spans="1:13" x14ac:dyDescent="0.25">
      <c r="A113" s="1">
        <v>61</v>
      </c>
      <c r="B113" s="1"/>
      <c r="C113" s="1" t="s">
        <v>16</v>
      </c>
      <c r="D113" s="1"/>
      <c r="E113" s="1"/>
      <c r="F113" s="1"/>
      <c r="G113" s="1"/>
      <c r="H113" s="1" t="s">
        <v>16</v>
      </c>
      <c r="I113" s="1"/>
      <c r="J113" s="1"/>
      <c r="K113" s="1"/>
      <c r="L113" s="1"/>
      <c r="M113" s="1"/>
    </row>
    <row r="114" spans="1:13" x14ac:dyDescent="0.25">
      <c r="A114" s="1">
        <v>62</v>
      </c>
      <c r="B114" s="1"/>
      <c r="C114" s="1" t="s">
        <v>16</v>
      </c>
      <c r="D114" s="1" t="s">
        <v>16</v>
      </c>
      <c r="E114" s="1" t="s">
        <v>16</v>
      </c>
      <c r="F114" s="1"/>
      <c r="G114" s="1"/>
      <c r="H114" s="1" t="s">
        <v>16</v>
      </c>
      <c r="I114" s="1"/>
      <c r="J114" s="1" t="s">
        <v>16</v>
      </c>
      <c r="K114" s="1"/>
      <c r="L114" s="1"/>
      <c r="M114" s="1"/>
    </row>
    <row r="115" spans="1:13" x14ac:dyDescent="0.25">
      <c r="A115" s="1">
        <v>89</v>
      </c>
      <c r="B115" s="1"/>
      <c r="C115" s="1"/>
      <c r="D115" s="1" t="s">
        <v>16</v>
      </c>
      <c r="E115" s="1" t="s">
        <v>16</v>
      </c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>
        <v>90</v>
      </c>
      <c r="B116" s="1"/>
      <c r="C116" s="1"/>
      <c r="D116" s="1"/>
      <c r="E116" s="1"/>
      <c r="F116" s="1"/>
      <c r="G116" s="1"/>
      <c r="H116" s="1"/>
      <c r="I116" s="1"/>
      <c r="J116" s="1" t="s">
        <v>16</v>
      </c>
      <c r="K116" s="1"/>
      <c r="L116" s="1"/>
      <c r="M116" s="1"/>
    </row>
    <row r="117" spans="1:13" x14ac:dyDescent="0.25">
      <c r="A117" s="1">
        <v>91</v>
      </c>
      <c r="B117" s="1"/>
      <c r="C117" s="1" t="s">
        <v>16</v>
      </c>
      <c r="D117" s="1"/>
      <c r="E117" s="1"/>
      <c r="F117" s="1"/>
      <c r="G117" s="1"/>
      <c r="H117" s="1"/>
      <c r="I117" s="1"/>
      <c r="J117" s="1" t="s">
        <v>16</v>
      </c>
      <c r="K117" s="1"/>
      <c r="L117" s="1"/>
      <c r="M117" s="1"/>
    </row>
    <row r="118" spans="1:13" x14ac:dyDescent="0.25">
      <c r="A118" s="1">
        <v>92</v>
      </c>
      <c r="B118" s="1"/>
      <c r="C118" s="1" t="s">
        <v>16</v>
      </c>
      <c r="D118" s="1"/>
      <c r="E118" s="1"/>
      <c r="F118" s="1"/>
      <c r="G118" s="1"/>
      <c r="H118" s="1"/>
      <c r="I118" s="1"/>
      <c r="J118" s="1" t="s">
        <v>16</v>
      </c>
      <c r="K118" s="1"/>
      <c r="L118" s="1"/>
      <c r="M118" s="1"/>
    </row>
    <row r="119" spans="1:13" x14ac:dyDescent="0.25">
      <c r="A119" s="1">
        <v>103</v>
      </c>
      <c r="B119" s="1"/>
      <c r="C119" s="1" t="s">
        <v>16</v>
      </c>
      <c r="D119" s="1"/>
      <c r="E119" s="1" t="s">
        <v>16</v>
      </c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C120">
        <f t="shared" ref="C120:K120" si="5">COUNTIF(C14:C119,"x")</f>
        <v>65</v>
      </c>
      <c r="D120">
        <f t="shared" si="5"/>
        <v>27</v>
      </c>
      <c r="E120">
        <f t="shared" si="5"/>
        <v>65</v>
      </c>
      <c r="F120">
        <f t="shared" si="5"/>
        <v>36</v>
      </c>
      <c r="G120">
        <f t="shared" si="5"/>
        <v>3</v>
      </c>
      <c r="H120">
        <f t="shared" si="5"/>
        <v>20</v>
      </c>
      <c r="I120">
        <f t="shared" si="5"/>
        <v>7</v>
      </c>
      <c r="J120">
        <f t="shared" si="5"/>
        <v>26</v>
      </c>
      <c r="K120">
        <f t="shared" si="5"/>
        <v>6</v>
      </c>
    </row>
  </sheetData>
  <sortState ref="A13:K117">
    <sortCondition ref="B13:B117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zoomScaleNormal="100" workbookViewId="0">
      <pane ySplit="9" topLeftCell="A93" activePane="bottomLeft" state="frozen"/>
      <selection pane="bottomLeft" activeCell="F8" sqref="F8"/>
    </sheetView>
  </sheetViews>
  <sheetFormatPr defaultRowHeight="15" x14ac:dyDescent="0.25"/>
  <sheetData>
    <row r="1" spans="1:11" x14ac:dyDescent="0.25">
      <c r="A1" t="s">
        <v>44</v>
      </c>
    </row>
    <row r="2" spans="1:11" x14ac:dyDescent="0.25">
      <c r="B2" t="s">
        <v>77</v>
      </c>
      <c r="C2" t="s">
        <v>79</v>
      </c>
      <c r="E2" t="s">
        <v>82</v>
      </c>
      <c r="F2" t="s">
        <v>77</v>
      </c>
      <c r="G2" t="s">
        <v>79</v>
      </c>
      <c r="I2" t="s">
        <v>83</v>
      </c>
      <c r="J2" t="s">
        <v>77</v>
      </c>
      <c r="K2" t="s">
        <v>79</v>
      </c>
    </row>
    <row r="3" spans="1:11" x14ac:dyDescent="0.25">
      <c r="A3" s="1" t="s">
        <v>40</v>
      </c>
      <c r="B3" s="1">
        <v>55</v>
      </c>
      <c r="C3" s="11">
        <f>B3/100</f>
        <v>0.55000000000000004</v>
      </c>
      <c r="D3" s="1"/>
      <c r="E3" s="1" t="s">
        <v>40</v>
      </c>
      <c r="F3" s="1">
        <v>28</v>
      </c>
      <c r="G3" s="9">
        <f>F3/50</f>
        <v>0.56000000000000005</v>
      </c>
      <c r="I3" s="1" t="s">
        <v>40</v>
      </c>
      <c r="J3" s="1">
        <v>21</v>
      </c>
      <c r="K3" s="9">
        <f>J3/40</f>
        <v>0.52500000000000002</v>
      </c>
    </row>
    <row r="4" spans="1:11" x14ac:dyDescent="0.25">
      <c r="A4" s="1" t="s">
        <v>39</v>
      </c>
      <c r="B4" s="1">
        <v>19</v>
      </c>
      <c r="C4" s="11">
        <f>B4/100</f>
        <v>0.19</v>
      </c>
      <c r="D4" s="1"/>
      <c r="E4" s="1" t="s">
        <v>39</v>
      </c>
      <c r="F4" s="1">
        <v>11</v>
      </c>
      <c r="G4" s="9">
        <f t="shared" ref="G4:G8" si="0">F4/50</f>
        <v>0.22</v>
      </c>
      <c r="I4" s="1" t="s">
        <v>39</v>
      </c>
      <c r="J4" s="1">
        <v>7</v>
      </c>
      <c r="K4" s="9">
        <f t="shared" ref="K4:K7" si="1">J4/40</f>
        <v>0.17499999999999999</v>
      </c>
    </row>
    <row r="5" spans="1:11" x14ac:dyDescent="0.25">
      <c r="A5" s="1" t="s">
        <v>43</v>
      </c>
      <c r="B5" s="1">
        <v>20</v>
      </c>
      <c r="C5" s="11">
        <f>B5/100</f>
        <v>0.2</v>
      </c>
      <c r="D5" s="1"/>
      <c r="E5" s="1" t="s">
        <v>43</v>
      </c>
      <c r="F5" s="1">
        <v>8</v>
      </c>
      <c r="G5" s="9">
        <f t="shared" si="0"/>
        <v>0.16</v>
      </c>
      <c r="I5" s="1" t="s">
        <v>43</v>
      </c>
      <c r="J5" s="1">
        <v>9</v>
      </c>
      <c r="K5" s="9">
        <f t="shared" si="1"/>
        <v>0.22500000000000001</v>
      </c>
    </row>
    <row r="6" spans="1:11" x14ac:dyDescent="0.25">
      <c r="A6" s="1" t="s">
        <v>42</v>
      </c>
      <c r="B6" s="1">
        <v>3</v>
      </c>
      <c r="C6" s="11">
        <f>B6/100</f>
        <v>0.03</v>
      </c>
      <c r="D6" s="1"/>
      <c r="E6" s="1" t="s">
        <v>42</v>
      </c>
      <c r="F6" s="1">
        <v>1</v>
      </c>
      <c r="G6" s="9">
        <f t="shared" si="0"/>
        <v>0.02</v>
      </c>
      <c r="I6" s="1" t="s">
        <v>42</v>
      </c>
      <c r="J6" s="1">
        <v>2</v>
      </c>
      <c r="K6" s="9">
        <f t="shared" si="1"/>
        <v>0.05</v>
      </c>
    </row>
    <row r="7" spans="1:11" x14ac:dyDescent="0.25">
      <c r="A7" s="1" t="s">
        <v>41</v>
      </c>
      <c r="B7" s="1">
        <v>3</v>
      </c>
      <c r="C7" s="11">
        <f>B7/100</f>
        <v>0.03</v>
      </c>
      <c r="D7" s="1"/>
      <c r="E7" s="1" t="s">
        <v>41</v>
      </c>
      <c r="F7" s="1">
        <v>2</v>
      </c>
      <c r="G7" s="9">
        <f t="shared" si="0"/>
        <v>0.04</v>
      </c>
      <c r="I7" s="1" t="s">
        <v>41</v>
      </c>
      <c r="J7" s="1">
        <v>1</v>
      </c>
      <c r="K7" s="9">
        <f t="shared" si="1"/>
        <v>2.5000000000000001E-2</v>
      </c>
    </row>
    <row r="8" spans="1:11" x14ac:dyDescent="0.25">
      <c r="C8" s="1"/>
      <c r="F8" s="1">
        <f>SUM(F3:F7)</f>
        <v>50</v>
      </c>
      <c r="J8" s="1">
        <f>SUM(J3:J7)</f>
        <v>40</v>
      </c>
    </row>
    <row r="9" spans="1:11" x14ac:dyDescent="0.25">
      <c r="A9" t="s">
        <v>4</v>
      </c>
      <c r="B9" t="s">
        <v>2</v>
      </c>
      <c r="C9" t="s">
        <v>40</v>
      </c>
      <c r="D9" t="s">
        <v>39</v>
      </c>
      <c r="E9" s="4" t="s">
        <v>38</v>
      </c>
      <c r="F9" s="4" t="s">
        <v>37</v>
      </c>
      <c r="G9" t="s">
        <v>36</v>
      </c>
    </row>
    <row r="10" spans="1:11" x14ac:dyDescent="0.25">
      <c r="A10" s="1">
        <v>103</v>
      </c>
      <c r="B10" s="1" t="s">
        <v>35</v>
      </c>
      <c r="C10" s="1" t="s">
        <v>35</v>
      </c>
      <c r="D10" s="1" t="s">
        <v>35</v>
      </c>
      <c r="E10" s="1" t="s">
        <v>35</v>
      </c>
      <c r="F10" s="1" t="s">
        <v>35</v>
      </c>
      <c r="G10" s="1" t="s">
        <v>35</v>
      </c>
      <c r="H10" s="1"/>
    </row>
    <row r="11" spans="1:11" x14ac:dyDescent="0.25">
      <c r="A11" s="1">
        <v>1</v>
      </c>
      <c r="B11" s="1" t="s">
        <v>12</v>
      </c>
      <c r="C11" s="1"/>
      <c r="D11" s="1" t="s">
        <v>16</v>
      </c>
      <c r="E11" s="1"/>
      <c r="F11" s="1"/>
      <c r="G11" s="1"/>
      <c r="H11" s="1"/>
    </row>
    <row r="12" spans="1:11" x14ac:dyDescent="0.25">
      <c r="A12" s="1">
        <v>2</v>
      </c>
      <c r="B12" s="1" t="s">
        <v>12</v>
      </c>
      <c r="C12" s="1" t="s">
        <v>16</v>
      </c>
      <c r="D12" s="1"/>
      <c r="E12" s="1"/>
      <c r="F12" s="1"/>
      <c r="G12" s="1"/>
      <c r="H12" s="1"/>
    </row>
    <row r="13" spans="1:11" x14ac:dyDescent="0.25">
      <c r="A13" s="1">
        <v>3</v>
      </c>
      <c r="B13" s="1" t="s">
        <v>12</v>
      </c>
      <c r="C13" s="1"/>
      <c r="D13" s="1"/>
      <c r="E13" s="1"/>
      <c r="F13" s="1"/>
      <c r="G13" s="1"/>
      <c r="H13" s="1"/>
    </row>
    <row r="14" spans="1:11" x14ac:dyDescent="0.25">
      <c r="A14" s="1">
        <v>4</v>
      </c>
      <c r="B14" s="1" t="s">
        <v>12</v>
      </c>
      <c r="C14" s="1"/>
      <c r="D14" s="1"/>
      <c r="E14" s="1" t="s">
        <v>16</v>
      </c>
      <c r="F14" s="1"/>
      <c r="G14" s="1"/>
      <c r="H14" s="1"/>
    </row>
    <row r="15" spans="1:11" x14ac:dyDescent="0.25">
      <c r="A15" s="1">
        <v>6</v>
      </c>
      <c r="B15" s="1" t="s">
        <v>12</v>
      </c>
      <c r="C15" s="1" t="s">
        <v>16</v>
      </c>
      <c r="D15" s="1"/>
      <c r="E15" s="1"/>
      <c r="F15" s="1"/>
      <c r="G15" s="1"/>
      <c r="H15" s="1"/>
    </row>
    <row r="16" spans="1:11" x14ac:dyDescent="0.25">
      <c r="A16" s="1">
        <v>7</v>
      </c>
      <c r="B16" s="1" t="s">
        <v>12</v>
      </c>
      <c r="C16" s="1" t="s">
        <v>16</v>
      </c>
      <c r="D16" s="1"/>
      <c r="E16" s="1"/>
      <c r="F16" s="1"/>
      <c r="G16" s="1"/>
      <c r="H16" s="1"/>
    </row>
    <row r="17" spans="1:8" x14ac:dyDescent="0.25">
      <c r="A17" s="1">
        <v>8</v>
      </c>
      <c r="B17" s="1" t="s">
        <v>12</v>
      </c>
      <c r="C17" s="1"/>
      <c r="D17" s="1"/>
      <c r="E17" s="1"/>
      <c r="F17" s="1"/>
      <c r="G17" s="1" t="s">
        <v>16</v>
      </c>
      <c r="H17" s="1"/>
    </row>
    <row r="18" spans="1:8" x14ac:dyDescent="0.25">
      <c r="A18" s="1">
        <v>18</v>
      </c>
      <c r="B18" s="1" t="s">
        <v>12</v>
      </c>
      <c r="C18" s="1" t="s">
        <v>16</v>
      </c>
      <c r="D18" s="1"/>
      <c r="E18" s="1"/>
      <c r="F18" s="1"/>
      <c r="G18" s="1"/>
      <c r="H18" s="1"/>
    </row>
    <row r="19" spans="1:8" x14ac:dyDescent="0.25">
      <c r="A19" s="1">
        <v>20</v>
      </c>
      <c r="B19" s="1" t="s">
        <v>12</v>
      </c>
      <c r="C19" s="1"/>
      <c r="D19" s="1"/>
      <c r="E19" s="1" t="s">
        <v>16</v>
      </c>
      <c r="F19" s="1"/>
      <c r="G19" s="1"/>
      <c r="H19" s="1"/>
    </row>
    <row r="20" spans="1:8" x14ac:dyDescent="0.25">
      <c r="A20" s="1">
        <v>23</v>
      </c>
      <c r="B20" s="1" t="s">
        <v>12</v>
      </c>
      <c r="C20" s="1"/>
      <c r="D20" s="1" t="s">
        <v>16</v>
      </c>
      <c r="E20" s="1"/>
      <c r="F20" s="1"/>
      <c r="G20" s="1"/>
      <c r="H20" s="1"/>
    </row>
    <row r="21" spans="1:8" x14ac:dyDescent="0.25">
      <c r="A21" s="1">
        <v>24</v>
      </c>
      <c r="B21" s="1" t="s">
        <v>12</v>
      </c>
      <c r="C21" s="1"/>
      <c r="D21" s="1" t="s">
        <v>16</v>
      </c>
      <c r="E21" s="1"/>
      <c r="F21" s="1"/>
      <c r="G21" s="1"/>
      <c r="H21" s="1"/>
    </row>
    <row r="22" spans="1:8" x14ac:dyDescent="0.25">
      <c r="A22" s="1">
        <v>25</v>
      </c>
      <c r="B22" s="1" t="s">
        <v>12</v>
      </c>
      <c r="C22" s="1" t="s">
        <v>16</v>
      </c>
      <c r="D22" s="1"/>
      <c r="E22" s="1"/>
      <c r="F22" s="1"/>
      <c r="G22" s="1"/>
      <c r="H22" s="1"/>
    </row>
    <row r="23" spans="1:8" x14ac:dyDescent="0.25">
      <c r="A23" s="1">
        <v>26</v>
      </c>
      <c r="B23" s="1" t="s">
        <v>12</v>
      </c>
      <c r="C23" s="1" t="s">
        <v>16</v>
      </c>
      <c r="D23" s="1"/>
      <c r="E23" s="1"/>
      <c r="F23" s="1"/>
      <c r="G23" s="1"/>
      <c r="H23" s="1"/>
    </row>
    <row r="24" spans="1:8" x14ac:dyDescent="0.25">
      <c r="A24" s="1">
        <v>28</v>
      </c>
      <c r="B24" s="1" t="s">
        <v>12</v>
      </c>
      <c r="C24" s="1"/>
      <c r="D24" s="1"/>
      <c r="E24" s="1" t="s">
        <v>16</v>
      </c>
      <c r="F24" s="1"/>
      <c r="G24" s="1"/>
      <c r="H24" s="1"/>
    </row>
    <row r="25" spans="1:8" x14ac:dyDescent="0.25">
      <c r="A25" s="1">
        <v>29</v>
      </c>
      <c r="B25" s="1" t="s">
        <v>12</v>
      </c>
      <c r="C25" s="1"/>
      <c r="D25" s="1" t="s">
        <v>16</v>
      </c>
      <c r="E25" s="1"/>
      <c r="F25" s="1"/>
      <c r="G25" s="1"/>
      <c r="H25" s="1"/>
    </row>
    <row r="26" spans="1:8" x14ac:dyDescent="0.25">
      <c r="A26" s="1">
        <v>30</v>
      </c>
      <c r="B26" s="1" t="s">
        <v>12</v>
      </c>
      <c r="C26" s="1" t="s">
        <v>16</v>
      </c>
      <c r="D26" s="1"/>
      <c r="E26" s="1"/>
      <c r="F26" s="1"/>
      <c r="G26" s="1"/>
      <c r="H26" s="1"/>
    </row>
    <row r="27" spans="1:8" x14ac:dyDescent="0.25">
      <c r="A27" s="1">
        <v>31</v>
      </c>
      <c r="B27" s="1" t="s">
        <v>12</v>
      </c>
      <c r="C27" s="1" t="s">
        <v>16</v>
      </c>
      <c r="D27" s="1"/>
      <c r="E27" s="1"/>
      <c r="F27" s="1"/>
      <c r="G27" s="1"/>
      <c r="H27" s="1"/>
    </row>
    <row r="28" spans="1:8" x14ac:dyDescent="0.25">
      <c r="A28" s="1">
        <v>35</v>
      </c>
      <c r="B28" s="1" t="s">
        <v>12</v>
      </c>
      <c r="C28" s="1" t="s">
        <v>16</v>
      </c>
      <c r="D28" s="1"/>
      <c r="E28" s="1"/>
      <c r="F28" s="1"/>
      <c r="G28" s="1"/>
      <c r="H28" s="1"/>
    </row>
    <row r="29" spans="1:8" x14ac:dyDescent="0.25">
      <c r="A29" s="1">
        <v>36</v>
      </c>
      <c r="B29" s="1" t="s">
        <v>12</v>
      </c>
      <c r="C29" s="1"/>
      <c r="D29" s="1"/>
      <c r="E29" s="1" t="s">
        <v>16</v>
      </c>
      <c r="F29" s="1"/>
      <c r="G29" s="1"/>
      <c r="H29" s="1"/>
    </row>
    <row r="30" spans="1:8" x14ac:dyDescent="0.25">
      <c r="A30" s="1">
        <v>37</v>
      </c>
      <c r="B30" s="1" t="s">
        <v>12</v>
      </c>
      <c r="C30" s="1" t="s">
        <v>16</v>
      </c>
      <c r="D30" s="1"/>
      <c r="E30" s="1"/>
      <c r="F30" s="1"/>
      <c r="G30" s="1"/>
      <c r="H30" s="1"/>
    </row>
    <row r="31" spans="1:8" x14ac:dyDescent="0.25">
      <c r="A31" s="1">
        <v>38</v>
      </c>
      <c r="B31" s="1" t="s">
        <v>12</v>
      </c>
      <c r="C31" s="1"/>
      <c r="D31" s="1" t="s">
        <v>16</v>
      </c>
      <c r="E31" s="1"/>
      <c r="F31" s="1"/>
      <c r="G31" s="1"/>
      <c r="H31" s="1"/>
    </row>
    <row r="32" spans="1:8" x14ac:dyDescent="0.25">
      <c r="A32" s="1">
        <v>39</v>
      </c>
      <c r="B32" s="1" t="s">
        <v>12</v>
      </c>
      <c r="C32" s="1"/>
      <c r="D32" s="1" t="s">
        <v>16</v>
      </c>
      <c r="E32" s="1"/>
      <c r="F32" s="1"/>
      <c r="G32" s="1"/>
      <c r="H32" s="1"/>
    </row>
    <row r="33" spans="1:8" x14ac:dyDescent="0.25">
      <c r="A33" s="1">
        <v>43</v>
      </c>
      <c r="B33" s="1" t="s">
        <v>12</v>
      </c>
      <c r="C33" s="1" t="s">
        <v>16</v>
      </c>
      <c r="D33" s="1"/>
      <c r="E33" s="1"/>
      <c r="F33" s="1"/>
      <c r="G33" s="1"/>
      <c r="H33" s="1"/>
    </row>
    <row r="34" spans="1:8" x14ac:dyDescent="0.25">
      <c r="A34" s="1">
        <v>44</v>
      </c>
      <c r="B34" s="1" t="s">
        <v>12</v>
      </c>
      <c r="C34" s="1" t="s">
        <v>16</v>
      </c>
      <c r="D34" s="1"/>
      <c r="E34" s="1"/>
      <c r="F34" s="1"/>
      <c r="G34" s="1"/>
      <c r="H34" s="1"/>
    </row>
    <row r="35" spans="1:8" x14ac:dyDescent="0.25">
      <c r="A35" s="1">
        <v>45</v>
      </c>
      <c r="B35" s="1" t="s">
        <v>12</v>
      </c>
      <c r="C35" s="1" t="s">
        <v>16</v>
      </c>
      <c r="D35" s="1"/>
      <c r="E35" s="1"/>
      <c r="F35" s="1"/>
      <c r="G35" s="1"/>
      <c r="H35" s="1"/>
    </row>
    <row r="36" spans="1:8" x14ac:dyDescent="0.25">
      <c r="A36" s="1">
        <v>46</v>
      </c>
      <c r="B36" s="1" t="s">
        <v>12</v>
      </c>
      <c r="C36" s="1" t="s">
        <v>16</v>
      </c>
      <c r="D36" s="1"/>
      <c r="E36" s="1"/>
      <c r="F36" s="1"/>
      <c r="G36" s="1"/>
      <c r="H36" s="1"/>
    </row>
    <row r="37" spans="1:8" x14ac:dyDescent="0.25">
      <c r="A37" s="1">
        <v>47</v>
      </c>
      <c r="B37" s="1" t="s">
        <v>12</v>
      </c>
      <c r="C37" s="1" t="s">
        <v>16</v>
      </c>
      <c r="D37" s="1"/>
      <c r="E37" s="1"/>
      <c r="F37" s="1"/>
      <c r="G37" s="1"/>
      <c r="H37" s="1"/>
    </row>
    <row r="38" spans="1:8" x14ac:dyDescent="0.25">
      <c r="A38" s="1">
        <v>49</v>
      </c>
      <c r="B38" s="1" t="s">
        <v>12</v>
      </c>
      <c r="C38" s="1" t="s">
        <v>16</v>
      </c>
      <c r="D38" s="1"/>
      <c r="E38" s="1"/>
      <c r="F38" s="1"/>
      <c r="G38" s="1"/>
      <c r="H38" s="1"/>
    </row>
    <row r="39" spans="1:8" x14ac:dyDescent="0.25">
      <c r="A39" s="1">
        <v>51</v>
      </c>
      <c r="B39" s="1" t="s">
        <v>12</v>
      </c>
      <c r="C39" s="1" t="s">
        <v>16</v>
      </c>
      <c r="D39" s="1"/>
      <c r="E39" s="1"/>
      <c r="F39" s="1"/>
      <c r="G39" s="1"/>
      <c r="H39" s="1"/>
    </row>
    <row r="40" spans="1:8" x14ac:dyDescent="0.25">
      <c r="A40" s="1">
        <v>53</v>
      </c>
      <c r="B40" s="1" t="s">
        <v>12</v>
      </c>
      <c r="C40" s="1"/>
      <c r="D40" s="1"/>
      <c r="E40" s="1"/>
      <c r="F40" s="1"/>
      <c r="G40" s="1"/>
      <c r="H40" s="1"/>
    </row>
    <row r="41" spans="1:8" x14ac:dyDescent="0.25">
      <c r="A41" s="1">
        <v>55</v>
      </c>
      <c r="B41" s="1" t="s">
        <v>12</v>
      </c>
      <c r="C41" s="1" t="s">
        <v>16</v>
      </c>
      <c r="D41" s="1"/>
      <c r="E41" s="1"/>
      <c r="F41" s="1"/>
      <c r="G41" s="1"/>
      <c r="H41" s="1"/>
    </row>
    <row r="42" spans="1:8" x14ac:dyDescent="0.25">
      <c r="A42" s="1">
        <v>63</v>
      </c>
      <c r="B42" s="1" t="s">
        <v>12</v>
      </c>
      <c r="C42" s="1" t="s">
        <v>16</v>
      </c>
      <c r="D42" s="1"/>
      <c r="E42" s="1"/>
      <c r="F42" s="1"/>
      <c r="G42" s="1"/>
      <c r="H42" s="1"/>
    </row>
    <row r="43" spans="1:8" x14ac:dyDescent="0.25">
      <c r="A43" s="1">
        <v>65</v>
      </c>
      <c r="B43" s="1" t="s">
        <v>12</v>
      </c>
      <c r="C43" s="1"/>
      <c r="D43" s="1"/>
      <c r="E43" s="1" t="s">
        <v>16</v>
      </c>
      <c r="F43" s="1"/>
      <c r="G43" s="1"/>
      <c r="H43" s="1"/>
    </row>
    <row r="44" spans="1:8" x14ac:dyDescent="0.25">
      <c r="A44" s="1">
        <v>66</v>
      </c>
      <c r="B44" s="1" t="s">
        <v>12</v>
      </c>
      <c r="C44" s="1"/>
      <c r="D44" s="1" t="s">
        <v>16</v>
      </c>
      <c r="E44" s="1"/>
      <c r="F44" s="1"/>
      <c r="G44" s="1"/>
      <c r="H44" s="1"/>
    </row>
    <row r="45" spans="1:8" x14ac:dyDescent="0.25">
      <c r="A45" s="1">
        <v>67</v>
      </c>
      <c r="B45" s="1" t="s">
        <v>12</v>
      </c>
      <c r="C45" s="1" t="s">
        <v>16</v>
      </c>
      <c r="D45" s="1"/>
      <c r="E45" s="1"/>
      <c r="F45" s="1"/>
      <c r="G45" s="1"/>
      <c r="H45" s="1"/>
    </row>
    <row r="46" spans="1:8" x14ac:dyDescent="0.25">
      <c r="A46" s="1">
        <v>68</v>
      </c>
      <c r="B46" s="1" t="s">
        <v>12</v>
      </c>
      <c r="C46" s="1"/>
      <c r="D46" s="1"/>
      <c r="E46" s="1" t="s">
        <v>16</v>
      </c>
      <c r="F46" s="1"/>
      <c r="G46" s="1"/>
      <c r="H46" s="1"/>
    </row>
    <row r="47" spans="1:8" x14ac:dyDescent="0.25">
      <c r="A47" s="1">
        <v>69</v>
      </c>
      <c r="B47" s="1" t="s">
        <v>12</v>
      </c>
      <c r="C47" s="1" t="s">
        <v>16</v>
      </c>
      <c r="D47" s="1"/>
      <c r="E47" s="1"/>
      <c r="F47" s="1"/>
      <c r="G47" s="1"/>
      <c r="H47" s="1"/>
    </row>
    <row r="48" spans="1:8" x14ac:dyDescent="0.25">
      <c r="A48" s="1">
        <v>70</v>
      </c>
      <c r="B48" s="1" t="s">
        <v>12</v>
      </c>
      <c r="C48" s="1"/>
      <c r="D48" s="1"/>
      <c r="E48" s="1"/>
      <c r="F48" s="1"/>
      <c r="G48" s="1" t="s">
        <v>16</v>
      </c>
      <c r="H48" s="1"/>
    </row>
    <row r="49" spans="1:8" x14ac:dyDescent="0.25">
      <c r="A49" s="1">
        <v>71</v>
      </c>
      <c r="B49" s="1" t="s">
        <v>12</v>
      </c>
      <c r="C49" s="1"/>
      <c r="D49" s="1"/>
      <c r="E49" s="1" t="s">
        <v>16</v>
      </c>
      <c r="F49" s="1"/>
      <c r="G49" s="1"/>
      <c r="H49" s="1"/>
    </row>
    <row r="50" spans="1:8" x14ac:dyDescent="0.25">
      <c r="A50" s="1">
        <v>72</v>
      </c>
      <c r="B50" s="1" t="s">
        <v>12</v>
      </c>
      <c r="C50" s="1" t="s">
        <v>16</v>
      </c>
      <c r="D50" s="1"/>
      <c r="E50" s="1"/>
      <c r="F50" s="1"/>
      <c r="G50" s="1"/>
      <c r="H50" s="1"/>
    </row>
    <row r="51" spans="1:8" x14ac:dyDescent="0.25">
      <c r="A51" s="1">
        <v>73</v>
      </c>
      <c r="B51" s="1" t="s">
        <v>12</v>
      </c>
      <c r="C51" s="1"/>
      <c r="D51" s="1" t="s">
        <v>16</v>
      </c>
      <c r="E51" s="1"/>
      <c r="F51" s="1"/>
      <c r="G51" s="1"/>
      <c r="H51" s="1"/>
    </row>
    <row r="52" spans="1:8" x14ac:dyDescent="0.25">
      <c r="A52" s="1">
        <v>79</v>
      </c>
      <c r="B52" s="1" t="s">
        <v>12</v>
      </c>
      <c r="C52" s="1" t="s">
        <v>16</v>
      </c>
      <c r="D52" s="1"/>
      <c r="E52" s="1"/>
      <c r="F52" s="1"/>
      <c r="G52" s="1"/>
      <c r="H52" s="1"/>
    </row>
    <row r="53" spans="1:8" x14ac:dyDescent="0.25">
      <c r="A53" s="1">
        <v>82</v>
      </c>
      <c r="B53" s="1" t="s">
        <v>12</v>
      </c>
      <c r="C53" s="1" t="s">
        <v>16</v>
      </c>
      <c r="D53" s="1"/>
      <c r="E53" s="1"/>
      <c r="F53" s="1"/>
      <c r="G53" s="1"/>
      <c r="H53" s="1"/>
    </row>
    <row r="54" spans="1:8" x14ac:dyDescent="0.25">
      <c r="A54" s="1">
        <v>85</v>
      </c>
      <c r="B54" s="1" t="s">
        <v>12</v>
      </c>
      <c r="C54" s="1" t="s">
        <v>16</v>
      </c>
      <c r="D54" s="1"/>
      <c r="E54" s="1"/>
      <c r="F54" s="1"/>
      <c r="G54" s="1"/>
      <c r="H54" s="1"/>
    </row>
    <row r="55" spans="1:8" x14ac:dyDescent="0.25">
      <c r="A55" s="1">
        <v>86</v>
      </c>
      <c r="B55" s="1" t="s">
        <v>12</v>
      </c>
      <c r="C55" s="1" t="s">
        <v>16</v>
      </c>
      <c r="D55" s="1"/>
      <c r="E55" s="1"/>
      <c r="F55" s="1"/>
      <c r="G55" s="1"/>
      <c r="H55" s="1"/>
    </row>
    <row r="56" spans="1:8" x14ac:dyDescent="0.25">
      <c r="A56" s="1">
        <v>87</v>
      </c>
      <c r="B56" s="1" t="s">
        <v>12</v>
      </c>
      <c r="C56" s="1" t="s">
        <v>16</v>
      </c>
      <c r="D56" s="1"/>
      <c r="E56" s="1"/>
      <c r="F56" s="1"/>
      <c r="G56" s="1"/>
      <c r="H56" s="1"/>
    </row>
    <row r="57" spans="1:8" x14ac:dyDescent="0.25">
      <c r="A57" s="1">
        <v>88</v>
      </c>
      <c r="B57" s="1" t="s">
        <v>12</v>
      </c>
      <c r="C57" s="1"/>
      <c r="D57" s="1" t="s">
        <v>16</v>
      </c>
      <c r="E57" s="1"/>
      <c r="F57" s="1"/>
      <c r="G57" s="1"/>
      <c r="H57" s="1"/>
    </row>
    <row r="58" spans="1:8" x14ac:dyDescent="0.25">
      <c r="A58" s="1">
        <v>93</v>
      </c>
      <c r="B58" s="1" t="s">
        <v>12</v>
      </c>
      <c r="C58" s="1"/>
      <c r="D58" s="1"/>
      <c r="E58" s="1" t="s">
        <v>16</v>
      </c>
      <c r="F58" s="1"/>
      <c r="G58" s="1"/>
      <c r="H58" s="1"/>
    </row>
    <row r="59" spans="1:8" x14ac:dyDescent="0.25">
      <c r="A59" s="1">
        <v>94</v>
      </c>
      <c r="B59" s="1" t="s">
        <v>12</v>
      </c>
      <c r="C59" s="1"/>
      <c r="D59" s="1" t="s">
        <v>16</v>
      </c>
      <c r="E59" s="1"/>
      <c r="F59" s="1"/>
      <c r="G59" s="1"/>
      <c r="H59" s="1"/>
    </row>
    <row r="60" spans="1:8" x14ac:dyDescent="0.25">
      <c r="A60" s="1">
        <v>96</v>
      </c>
      <c r="B60" s="1" t="s">
        <v>12</v>
      </c>
      <c r="C60" s="1" t="s">
        <v>16</v>
      </c>
      <c r="D60" s="1"/>
      <c r="E60" s="1"/>
      <c r="F60" s="1"/>
      <c r="G60" s="1"/>
      <c r="H60" s="1"/>
    </row>
    <row r="61" spans="1:8" x14ac:dyDescent="0.25">
      <c r="A61" s="1">
        <v>99</v>
      </c>
      <c r="B61" s="1" t="s">
        <v>12</v>
      </c>
      <c r="C61" s="1"/>
      <c r="D61" s="1" t="s">
        <v>16</v>
      </c>
      <c r="E61" s="1"/>
      <c r="F61" s="1"/>
      <c r="G61" s="1"/>
      <c r="H61" s="1"/>
    </row>
    <row r="62" spans="1:8" x14ac:dyDescent="0.25">
      <c r="A62" s="1">
        <v>101</v>
      </c>
      <c r="B62" s="1" t="s">
        <v>12</v>
      </c>
      <c r="C62" s="1"/>
      <c r="D62" s="1"/>
      <c r="E62" s="1"/>
      <c r="F62" s="1" t="s">
        <v>16</v>
      </c>
      <c r="G62" s="1"/>
      <c r="H62" s="1"/>
    </row>
    <row r="63" spans="1:8" x14ac:dyDescent="0.25">
      <c r="A63" s="1"/>
      <c r="B63" s="1"/>
      <c r="C63" s="1">
        <f>COUNTIF(C11:C62,"x")</f>
        <v>28</v>
      </c>
      <c r="D63" s="1">
        <f t="shared" ref="D63:G63" si="2">COUNTIF(D11:D62,"x")</f>
        <v>11</v>
      </c>
      <c r="E63" s="1">
        <f t="shared" si="2"/>
        <v>8</v>
      </c>
      <c r="F63" s="1">
        <f t="shared" si="2"/>
        <v>1</v>
      </c>
      <c r="G63" s="1">
        <f t="shared" si="2"/>
        <v>2</v>
      </c>
      <c r="H63" s="1"/>
    </row>
    <row r="64" spans="1:8" x14ac:dyDescent="0.25">
      <c r="A64" s="1">
        <v>5</v>
      </c>
      <c r="B64" s="1" t="s">
        <v>11</v>
      </c>
      <c r="C64" s="1" t="s">
        <v>16</v>
      </c>
      <c r="D64" s="1"/>
      <c r="E64" s="1"/>
      <c r="F64" s="1"/>
      <c r="G64" s="1"/>
      <c r="H64" s="1"/>
    </row>
    <row r="65" spans="1:8" x14ac:dyDescent="0.25">
      <c r="A65" s="1">
        <v>10</v>
      </c>
      <c r="B65" s="1" t="s">
        <v>11</v>
      </c>
      <c r="C65" s="1"/>
      <c r="D65" s="1"/>
      <c r="E65" s="1" t="s">
        <v>16</v>
      </c>
      <c r="F65" s="1"/>
      <c r="G65" s="1"/>
      <c r="H65" s="1"/>
    </row>
    <row r="66" spans="1:8" x14ac:dyDescent="0.25">
      <c r="A66" s="1">
        <v>11</v>
      </c>
      <c r="B66" s="1" t="s">
        <v>11</v>
      </c>
      <c r="C66" s="1" t="s">
        <v>16</v>
      </c>
      <c r="D66" s="1"/>
      <c r="E66" s="1"/>
      <c r="F66" s="1"/>
      <c r="G66" s="1"/>
      <c r="H66" s="1"/>
    </row>
    <row r="67" spans="1:8" x14ac:dyDescent="0.25">
      <c r="A67" s="1">
        <v>12</v>
      </c>
      <c r="B67" s="1" t="s">
        <v>11</v>
      </c>
      <c r="C67" s="1" t="s">
        <v>16</v>
      </c>
      <c r="D67" s="1"/>
      <c r="E67" s="1"/>
      <c r="F67" s="1"/>
      <c r="G67" s="1"/>
      <c r="H67" s="1"/>
    </row>
    <row r="68" spans="1:8" x14ac:dyDescent="0.25">
      <c r="A68" s="1">
        <v>13</v>
      </c>
      <c r="B68" s="1" t="s">
        <v>11</v>
      </c>
      <c r="C68" s="1"/>
      <c r="D68" s="1" t="s">
        <v>16</v>
      </c>
      <c r="E68" s="1"/>
      <c r="F68" s="1"/>
      <c r="G68" s="1"/>
      <c r="H68" s="1"/>
    </row>
    <row r="69" spans="1:8" x14ac:dyDescent="0.25">
      <c r="A69" s="1">
        <v>14</v>
      </c>
      <c r="B69" s="1" t="s">
        <v>11</v>
      </c>
      <c r="C69" s="1"/>
      <c r="D69" s="1"/>
      <c r="E69" s="1" t="s">
        <v>16</v>
      </c>
      <c r="F69" s="1"/>
      <c r="G69" s="1"/>
      <c r="H69" s="1"/>
    </row>
    <row r="70" spans="1:8" x14ac:dyDescent="0.25">
      <c r="A70" s="1">
        <v>15</v>
      </c>
      <c r="B70" s="1" t="s">
        <v>11</v>
      </c>
      <c r="C70" s="1"/>
      <c r="D70" s="1" t="s">
        <v>16</v>
      </c>
      <c r="E70" s="1"/>
      <c r="F70" s="1"/>
      <c r="G70" s="1"/>
      <c r="H70" s="1"/>
    </row>
    <row r="71" spans="1:8" x14ac:dyDescent="0.25">
      <c r="A71" s="1">
        <v>16</v>
      </c>
      <c r="B71" s="1" t="s">
        <v>11</v>
      </c>
      <c r="C71" s="1" t="s">
        <v>16</v>
      </c>
      <c r="D71" s="1"/>
      <c r="E71" s="1"/>
      <c r="F71" s="1"/>
      <c r="G71" s="1"/>
      <c r="H71" s="1"/>
    </row>
    <row r="72" spans="1:8" x14ac:dyDescent="0.25">
      <c r="A72" s="1">
        <v>17</v>
      </c>
      <c r="B72" s="1" t="s">
        <v>11</v>
      </c>
      <c r="C72" s="1"/>
      <c r="D72" s="1" t="s">
        <v>16</v>
      </c>
      <c r="E72" s="1"/>
      <c r="F72" s="1"/>
      <c r="G72" s="1"/>
      <c r="H72" s="1"/>
    </row>
    <row r="73" spans="1:8" x14ac:dyDescent="0.25">
      <c r="A73" s="1">
        <v>19</v>
      </c>
      <c r="B73" s="1" t="s">
        <v>11</v>
      </c>
      <c r="C73" s="1" t="s">
        <v>16</v>
      </c>
      <c r="D73" s="1"/>
      <c r="E73" s="1"/>
      <c r="F73" s="1"/>
      <c r="G73" s="1"/>
      <c r="H73" s="1"/>
    </row>
    <row r="74" spans="1:8" x14ac:dyDescent="0.25">
      <c r="A74" s="1">
        <v>21</v>
      </c>
      <c r="B74" s="1" t="s">
        <v>11</v>
      </c>
      <c r="C74" s="1"/>
      <c r="D74" s="1" t="s">
        <v>16</v>
      </c>
      <c r="E74" s="1"/>
      <c r="F74" s="1"/>
      <c r="G74" s="1"/>
      <c r="H74" s="1"/>
    </row>
    <row r="75" spans="1:8" x14ac:dyDescent="0.25">
      <c r="A75" s="1">
        <v>22</v>
      </c>
      <c r="B75" s="1" t="s">
        <v>11</v>
      </c>
      <c r="C75" s="1" t="s">
        <v>16</v>
      </c>
      <c r="D75" s="1"/>
      <c r="E75" s="1"/>
      <c r="F75" s="1"/>
      <c r="G75" s="1"/>
      <c r="H75" s="1"/>
    </row>
    <row r="76" spans="1:8" x14ac:dyDescent="0.25">
      <c r="A76" s="1">
        <v>27</v>
      </c>
      <c r="B76" s="1" t="s">
        <v>11</v>
      </c>
      <c r="C76" s="1"/>
      <c r="D76" s="1"/>
      <c r="E76" s="1" t="s">
        <v>16</v>
      </c>
      <c r="F76" s="1"/>
      <c r="G76" s="1"/>
      <c r="H76" s="1"/>
    </row>
    <row r="77" spans="1:8" x14ac:dyDescent="0.25">
      <c r="A77" s="1">
        <v>32</v>
      </c>
      <c r="B77" s="1" t="s">
        <v>11</v>
      </c>
      <c r="C77" s="1"/>
      <c r="D77" s="1"/>
      <c r="E77" s="1" t="s">
        <v>16</v>
      </c>
      <c r="F77" s="1"/>
      <c r="G77" s="1"/>
      <c r="H77" s="1"/>
    </row>
    <row r="78" spans="1:8" x14ac:dyDescent="0.25">
      <c r="A78" s="1">
        <v>33</v>
      </c>
      <c r="B78" s="1" t="s">
        <v>11</v>
      </c>
      <c r="C78" s="1" t="s">
        <v>16</v>
      </c>
      <c r="D78" s="1"/>
      <c r="E78" s="1"/>
      <c r="F78" s="1"/>
      <c r="G78" s="1"/>
      <c r="H78" s="1"/>
    </row>
    <row r="79" spans="1:8" x14ac:dyDescent="0.25">
      <c r="A79" s="1">
        <v>34</v>
      </c>
      <c r="B79" s="1" t="s">
        <v>11</v>
      </c>
      <c r="C79" s="1" t="s">
        <v>16</v>
      </c>
      <c r="D79" s="1"/>
      <c r="E79" s="1"/>
      <c r="F79" s="1"/>
      <c r="G79" s="1"/>
      <c r="H79" s="1"/>
    </row>
    <row r="80" spans="1:8" x14ac:dyDescent="0.25">
      <c r="A80" s="1">
        <v>40</v>
      </c>
      <c r="B80" s="1" t="s">
        <v>11</v>
      </c>
      <c r="C80" s="1" t="s">
        <v>16</v>
      </c>
      <c r="D80" s="1"/>
      <c r="E80" s="1"/>
      <c r="F80" s="1"/>
      <c r="G80" s="1"/>
      <c r="H80" s="1"/>
    </row>
    <row r="81" spans="1:8" x14ac:dyDescent="0.25">
      <c r="A81" s="1">
        <v>41</v>
      </c>
      <c r="B81" s="1" t="s">
        <v>11</v>
      </c>
      <c r="C81" s="1"/>
      <c r="D81" s="1" t="s">
        <v>16</v>
      </c>
      <c r="E81" s="1"/>
      <c r="F81" s="1"/>
      <c r="G81" s="1"/>
      <c r="H81" s="1"/>
    </row>
    <row r="82" spans="1:8" x14ac:dyDescent="0.25">
      <c r="A82" s="1">
        <v>42</v>
      </c>
      <c r="B82" s="1" t="s">
        <v>11</v>
      </c>
      <c r="C82" s="1" t="s">
        <v>16</v>
      </c>
      <c r="D82" s="1"/>
      <c r="E82" s="1"/>
      <c r="F82" s="1"/>
      <c r="G82" s="1"/>
      <c r="H82" s="1"/>
    </row>
    <row r="83" spans="1:8" x14ac:dyDescent="0.25">
      <c r="A83" s="1">
        <v>48</v>
      </c>
      <c r="B83" s="1" t="s">
        <v>11</v>
      </c>
      <c r="C83" s="1" t="s">
        <v>16</v>
      </c>
      <c r="D83" s="1"/>
      <c r="E83" s="1"/>
      <c r="F83" s="1"/>
      <c r="G83" s="1"/>
      <c r="H83" s="1"/>
    </row>
    <row r="84" spans="1:8" x14ac:dyDescent="0.25">
      <c r="A84" s="1">
        <v>50</v>
      </c>
      <c r="B84" s="1" t="s">
        <v>11</v>
      </c>
      <c r="C84" s="1"/>
      <c r="D84" s="1" t="s">
        <v>16</v>
      </c>
      <c r="E84" s="1"/>
      <c r="F84" s="1"/>
      <c r="G84" s="1"/>
      <c r="H84" s="1"/>
    </row>
    <row r="85" spans="1:8" x14ac:dyDescent="0.25">
      <c r="A85" s="1">
        <v>52</v>
      </c>
      <c r="B85" s="1" t="s">
        <v>11</v>
      </c>
      <c r="C85" s="1"/>
      <c r="D85" s="1"/>
      <c r="E85" s="1" t="s">
        <v>16</v>
      </c>
      <c r="F85" s="1"/>
      <c r="G85" s="1"/>
      <c r="H85" s="1"/>
    </row>
    <row r="86" spans="1:8" x14ac:dyDescent="0.25">
      <c r="A86" s="1">
        <v>54</v>
      </c>
      <c r="B86" s="1" t="s">
        <v>11</v>
      </c>
      <c r="C86" s="1"/>
      <c r="D86" s="1"/>
      <c r="E86" s="1"/>
      <c r="F86" s="1"/>
      <c r="G86" s="1"/>
      <c r="H86" s="1"/>
    </row>
    <row r="87" spans="1:8" x14ac:dyDescent="0.25">
      <c r="A87" s="1">
        <v>56</v>
      </c>
      <c r="B87" s="1" t="s">
        <v>11</v>
      </c>
      <c r="C87" s="1"/>
      <c r="D87" s="1" t="s">
        <v>16</v>
      </c>
      <c r="E87" s="1"/>
      <c r="F87" s="1"/>
      <c r="G87" s="1"/>
      <c r="H87" s="1"/>
    </row>
    <row r="88" spans="1:8" x14ac:dyDescent="0.25">
      <c r="A88" s="1">
        <v>57</v>
      </c>
      <c r="B88" s="1" t="s">
        <v>11</v>
      </c>
      <c r="C88" s="1" t="s">
        <v>16</v>
      </c>
      <c r="D88" s="1"/>
      <c r="E88" s="1"/>
      <c r="F88" s="1"/>
      <c r="G88" s="1"/>
      <c r="H88" s="1"/>
    </row>
    <row r="89" spans="1:8" x14ac:dyDescent="0.25">
      <c r="A89" s="1">
        <v>64</v>
      </c>
      <c r="B89" s="1" t="s">
        <v>11</v>
      </c>
      <c r="C89" s="1"/>
      <c r="D89" s="1"/>
      <c r="E89" s="1"/>
      <c r="F89" s="1"/>
      <c r="G89" s="1" t="s">
        <v>16</v>
      </c>
      <c r="H89" s="1"/>
    </row>
    <row r="90" spans="1:8" x14ac:dyDescent="0.25">
      <c r="A90" s="1">
        <v>74</v>
      </c>
      <c r="B90" s="1" t="s">
        <v>11</v>
      </c>
      <c r="C90" s="1" t="s">
        <v>16</v>
      </c>
      <c r="D90" s="1"/>
      <c r="E90" s="1"/>
      <c r="F90" s="1"/>
      <c r="G90" s="1"/>
      <c r="H90" s="1"/>
    </row>
    <row r="91" spans="1:8" x14ac:dyDescent="0.25">
      <c r="A91" s="1">
        <v>75</v>
      </c>
      <c r="B91" s="1" t="s">
        <v>11</v>
      </c>
      <c r="C91" s="1" t="s">
        <v>16</v>
      </c>
      <c r="D91" s="1"/>
      <c r="E91" s="1"/>
      <c r="F91" s="1"/>
      <c r="G91" s="1"/>
      <c r="H91" s="1"/>
    </row>
    <row r="92" spans="1:8" x14ac:dyDescent="0.25">
      <c r="A92" s="1">
        <v>76</v>
      </c>
      <c r="B92" s="1" t="s">
        <v>11</v>
      </c>
      <c r="C92" s="1"/>
      <c r="D92" s="1"/>
      <c r="E92" s="1" t="s">
        <v>16</v>
      </c>
      <c r="F92" s="1"/>
      <c r="G92" s="1"/>
      <c r="H92" s="1"/>
    </row>
    <row r="93" spans="1:8" x14ac:dyDescent="0.25">
      <c r="A93" s="1">
        <v>77</v>
      </c>
      <c r="B93" s="1" t="s">
        <v>11</v>
      </c>
      <c r="C93" s="1" t="s">
        <v>16</v>
      </c>
      <c r="D93" s="1"/>
      <c r="E93" s="1"/>
      <c r="F93" s="1"/>
      <c r="G93" s="1"/>
      <c r="H93" s="1"/>
    </row>
    <row r="94" spans="1:8" x14ac:dyDescent="0.25">
      <c r="A94" s="1">
        <v>78</v>
      </c>
      <c r="B94" s="1" t="s">
        <v>11</v>
      </c>
      <c r="C94" s="1" t="s">
        <v>16</v>
      </c>
      <c r="D94" s="1"/>
      <c r="E94" s="1"/>
      <c r="F94" s="1"/>
      <c r="G94" s="1"/>
      <c r="H94" s="1"/>
    </row>
    <row r="95" spans="1:8" x14ac:dyDescent="0.25">
      <c r="A95" s="1">
        <v>80</v>
      </c>
      <c r="B95" s="1" t="s">
        <v>11</v>
      </c>
      <c r="C95" s="1" t="s">
        <v>16</v>
      </c>
      <c r="D95" s="1"/>
      <c r="E95" s="1"/>
      <c r="F95" s="1"/>
      <c r="G95" s="1"/>
      <c r="H95" s="1"/>
    </row>
    <row r="96" spans="1:8" x14ac:dyDescent="0.25">
      <c r="A96" s="1">
        <v>81</v>
      </c>
      <c r="B96" s="1" t="s">
        <v>11</v>
      </c>
      <c r="C96" s="1" t="s">
        <v>16</v>
      </c>
      <c r="D96" s="1"/>
      <c r="E96" s="1"/>
      <c r="F96" s="1"/>
      <c r="G96" s="1"/>
      <c r="H96" s="1"/>
    </row>
    <row r="97" spans="1:8" x14ac:dyDescent="0.25">
      <c r="A97" s="1">
        <v>83</v>
      </c>
      <c r="B97" s="1" t="s">
        <v>11</v>
      </c>
      <c r="C97" s="1" t="s">
        <v>16</v>
      </c>
      <c r="D97" s="1"/>
      <c r="E97" s="1"/>
      <c r="F97" s="1"/>
      <c r="G97" s="1"/>
      <c r="H97" s="1"/>
    </row>
    <row r="98" spans="1:8" x14ac:dyDescent="0.25">
      <c r="A98" s="1">
        <v>84</v>
      </c>
      <c r="B98" s="1" t="s">
        <v>11</v>
      </c>
      <c r="C98" s="1" t="s">
        <v>16</v>
      </c>
      <c r="D98" s="1"/>
      <c r="E98" s="1"/>
      <c r="F98" s="1"/>
      <c r="G98" s="1"/>
      <c r="H98" s="1"/>
    </row>
    <row r="99" spans="1:8" x14ac:dyDescent="0.25">
      <c r="A99" s="1">
        <v>95</v>
      </c>
      <c r="B99" s="1" t="s">
        <v>11</v>
      </c>
      <c r="C99" s="1"/>
      <c r="D99" s="1"/>
      <c r="E99" s="1"/>
      <c r="F99" s="1" t="s">
        <v>16</v>
      </c>
      <c r="G99" s="1"/>
      <c r="H99" s="1"/>
    </row>
    <row r="100" spans="1:8" x14ac:dyDescent="0.25">
      <c r="A100" s="1">
        <v>97</v>
      </c>
      <c r="B100" s="1" t="s">
        <v>11</v>
      </c>
      <c r="C100" s="1"/>
      <c r="D100" s="1"/>
      <c r="E100" s="1" t="s">
        <v>16</v>
      </c>
      <c r="F100" s="1"/>
      <c r="G100" s="1"/>
      <c r="H100" s="1"/>
    </row>
    <row r="101" spans="1:8" x14ac:dyDescent="0.25">
      <c r="A101" s="1">
        <v>98</v>
      </c>
      <c r="B101" s="1" t="s">
        <v>11</v>
      </c>
      <c r="C101" s="1"/>
      <c r="D101" s="1"/>
      <c r="E101" s="1" t="s">
        <v>16</v>
      </c>
      <c r="F101" s="1"/>
      <c r="G101" s="1"/>
      <c r="H101" s="1"/>
    </row>
    <row r="102" spans="1:8" x14ac:dyDescent="0.25">
      <c r="A102" s="1">
        <v>100</v>
      </c>
      <c r="B102" s="1" t="s">
        <v>11</v>
      </c>
      <c r="C102" s="1"/>
      <c r="D102" s="1"/>
      <c r="E102" s="1"/>
      <c r="F102" s="1" t="s">
        <v>16</v>
      </c>
      <c r="G102" s="1"/>
      <c r="H102" s="1"/>
    </row>
    <row r="103" spans="1:8" x14ac:dyDescent="0.25">
      <c r="A103" s="1">
        <v>102</v>
      </c>
      <c r="B103" s="1" t="s">
        <v>11</v>
      </c>
      <c r="C103" s="1"/>
      <c r="D103" s="1"/>
      <c r="E103" s="1" t="s">
        <v>16</v>
      </c>
      <c r="F103" s="1"/>
      <c r="G103" s="1"/>
      <c r="H103" s="1"/>
    </row>
    <row r="104" spans="1:8" x14ac:dyDescent="0.25">
      <c r="A104" s="1">
        <v>104</v>
      </c>
      <c r="B104" s="1" t="s">
        <v>11</v>
      </c>
      <c r="C104" s="1" t="s">
        <v>16</v>
      </c>
      <c r="D104" s="1"/>
      <c r="E104" s="1"/>
      <c r="F104" s="1"/>
      <c r="G104" s="1"/>
      <c r="H104" s="1"/>
    </row>
    <row r="105" spans="1:8" x14ac:dyDescent="0.25">
      <c r="A105" s="1"/>
      <c r="B105" s="1"/>
      <c r="C105" s="1">
        <f>COUNTIF(C64:C104,"X")</f>
        <v>21</v>
      </c>
      <c r="D105" s="1">
        <f t="shared" ref="D105:G105" si="3">COUNTIF(D64:D104,"X")</f>
        <v>7</v>
      </c>
      <c r="E105" s="1">
        <f t="shared" si="3"/>
        <v>9</v>
      </c>
      <c r="F105" s="1">
        <f t="shared" si="3"/>
        <v>2</v>
      </c>
      <c r="G105" s="1">
        <f t="shared" si="3"/>
        <v>1</v>
      </c>
      <c r="H105" s="1"/>
    </row>
    <row r="106" spans="1:8" x14ac:dyDescent="0.25">
      <c r="A106" s="1">
        <v>9</v>
      </c>
      <c r="B106" s="1"/>
      <c r="C106" s="1" t="s">
        <v>16</v>
      </c>
      <c r="D106" s="1"/>
      <c r="E106" s="1"/>
      <c r="F106" s="1"/>
      <c r="G106" s="1"/>
      <c r="H106" s="1"/>
    </row>
    <row r="107" spans="1:8" x14ac:dyDescent="0.25">
      <c r="A107" s="1">
        <v>58</v>
      </c>
      <c r="B107" s="1"/>
      <c r="C107" s="1"/>
      <c r="D107" s="1"/>
      <c r="E107" s="1" t="s">
        <v>16</v>
      </c>
      <c r="F107" s="1"/>
      <c r="G107" s="1"/>
      <c r="H107" s="1"/>
    </row>
    <row r="108" spans="1:8" x14ac:dyDescent="0.25">
      <c r="A108" s="1">
        <v>59</v>
      </c>
      <c r="B108" s="1"/>
      <c r="C108" s="1" t="s">
        <v>16</v>
      </c>
      <c r="D108" s="1"/>
      <c r="E108" s="1"/>
      <c r="F108" s="1"/>
      <c r="G108" s="1"/>
      <c r="H108" s="1"/>
    </row>
    <row r="109" spans="1:8" x14ac:dyDescent="0.25">
      <c r="A109" s="1">
        <v>60</v>
      </c>
      <c r="B109" s="1"/>
      <c r="C109" s="1"/>
      <c r="D109" s="1"/>
      <c r="E109" s="1" t="s">
        <v>16</v>
      </c>
      <c r="F109" s="1"/>
      <c r="G109" s="1"/>
      <c r="H109" s="1"/>
    </row>
    <row r="110" spans="1:8" x14ac:dyDescent="0.25">
      <c r="A110" s="1">
        <v>61</v>
      </c>
      <c r="B110" s="1"/>
      <c r="C110" s="1"/>
      <c r="D110" s="1"/>
      <c r="E110" s="1" t="s">
        <v>16</v>
      </c>
      <c r="F110" s="1"/>
      <c r="G110" s="1"/>
      <c r="H110" s="1"/>
    </row>
    <row r="111" spans="1:8" x14ac:dyDescent="0.25">
      <c r="A111" s="1">
        <v>62</v>
      </c>
      <c r="B111" s="1"/>
      <c r="C111" s="1"/>
      <c r="D111" s="1" t="s">
        <v>16</v>
      </c>
      <c r="E111" s="1"/>
      <c r="F111" s="1"/>
      <c r="G111" s="1"/>
      <c r="H111" s="1"/>
    </row>
    <row r="112" spans="1:8" x14ac:dyDescent="0.25">
      <c r="A112" s="1">
        <v>89</v>
      </c>
      <c r="B112" s="1"/>
      <c r="C112" s="1" t="s">
        <v>16</v>
      </c>
      <c r="D112" s="1"/>
      <c r="E112" s="1"/>
      <c r="F112" s="1"/>
      <c r="G112" s="1"/>
      <c r="H112" s="1"/>
    </row>
    <row r="113" spans="1:8" x14ac:dyDescent="0.25">
      <c r="A113" s="1">
        <v>90</v>
      </c>
      <c r="B113" s="1"/>
      <c r="C113" s="1" t="s">
        <v>16</v>
      </c>
      <c r="D113" s="1"/>
      <c r="E113" s="1"/>
      <c r="F113" s="1"/>
      <c r="G113" s="1"/>
      <c r="H113" s="1"/>
    </row>
    <row r="114" spans="1:8" x14ac:dyDescent="0.25">
      <c r="A114" s="1">
        <v>91</v>
      </c>
      <c r="B114" s="1"/>
      <c r="C114" s="1" t="s">
        <v>16</v>
      </c>
      <c r="D114" s="1"/>
      <c r="E114" s="1"/>
      <c r="F114" s="1"/>
      <c r="G114" s="1"/>
      <c r="H114" s="1"/>
    </row>
    <row r="115" spans="1:8" x14ac:dyDescent="0.25">
      <c r="A115" s="1">
        <v>92</v>
      </c>
      <c r="B115" s="1"/>
      <c r="C115" s="1" t="s">
        <v>16</v>
      </c>
      <c r="D115" s="1"/>
      <c r="E115" s="1"/>
      <c r="F115" s="1"/>
      <c r="G115" s="1"/>
      <c r="H115" s="1"/>
    </row>
  </sheetData>
  <sortState ref="A10:G113">
    <sortCondition ref="B10:B1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workbookViewId="0">
      <pane ySplit="6" topLeftCell="A93" activePane="bottomLeft" state="frozen"/>
      <selection pane="bottomLeft" activeCell="J97" sqref="J97"/>
    </sheetView>
  </sheetViews>
  <sheetFormatPr defaultRowHeight="15" x14ac:dyDescent="0.25"/>
  <sheetData>
    <row r="1" spans="1:13" x14ac:dyDescent="0.25">
      <c r="A1" t="s">
        <v>49</v>
      </c>
    </row>
    <row r="2" spans="1:13" x14ac:dyDescent="0.25">
      <c r="B2" t="s">
        <v>78</v>
      </c>
      <c r="C2" t="s">
        <v>79</v>
      </c>
      <c r="F2" t="s">
        <v>82</v>
      </c>
      <c r="G2" t="s">
        <v>78</v>
      </c>
      <c r="H2" t="s">
        <v>79</v>
      </c>
      <c r="K2" t="s">
        <v>83</v>
      </c>
      <c r="L2" t="s">
        <v>78</v>
      </c>
      <c r="M2" t="s">
        <v>79</v>
      </c>
    </row>
    <row r="3" spans="1:13" x14ac:dyDescent="0.25">
      <c r="A3" t="s">
        <v>48</v>
      </c>
      <c r="B3">
        <v>39</v>
      </c>
      <c r="C3" s="9">
        <f>B3/100</f>
        <v>0.39</v>
      </c>
      <c r="F3" t="s">
        <v>48</v>
      </c>
      <c r="G3">
        <v>25</v>
      </c>
      <c r="H3" s="9">
        <f>25/50</f>
        <v>0.5</v>
      </c>
      <c r="K3" t="s">
        <v>48</v>
      </c>
      <c r="L3">
        <v>13</v>
      </c>
      <c r="M3" s="9">
        <f>L3/40</f>
        <v>0.32500000000000001</v>
      </c>
    </row>
    <row r="4" spans="1:13" x14ac:dyDescent="0.25">
      <c r="A4" t="s">
        <v>47</v>
      </c>
      <c r="B4">
        <v>61</v>
      </c>
      <c r="C4" s="9">
        <f>B4/100</f>
        <v>0.61</v>
      </c>
      <c r="F4" t="s">
        <v>47</v>
      </c>
      <c r="G4">
        <v>25</v>
      </c>
      <c r="H4" s="9">
        <f>25/50</f>
        <v>0.5</v>
      </c>
      <c r="K4" t="s">
        <v>47</v>
      </c>
      <c r="L4">
        <v>27</v>
      </c>
      <c r="M4" s="9">
        <f>L4/40</f>
        <v>0.67500000000000004</v>
      </c>
    </row>
    <row r="5" spans="1:13" x14ac:dyDescent="0.25">
      <c r="M5" s="9"/>
    </row>
    <row r="6" spans="1:13" x14ac:dyDescent="0.25">
      <c r="A6" s="1" t="s">
        <v>4</v>
      </c>
      <c r="B6" s="1" t="s">
        <v>2</v>
      </c>
      <c r="C6" s="1" t="s">
        <v>46</v>
      </c>
      <c r="D6" s="1" t="s">
        <v>45</v>
      </c>
      <c r="E6" s="1"/>
    </row>
    <row r="7" spans="1:13" x14ac:dyDescent="0.25">
      <c r="A7" s="1">
        <v>1</v>
      </c>
      <c r="B7" s="1" t="s">
        <v>9</v>
      </c>
      <c r="C7" s="1"/>
      <c r="D7" s="1" t="s">
        <v>16</v>
      </c>
      <c r="E7" s="1"/>
    </row>
    <row r="8" spans="1:13" x14ac:dyDescent="0.25">
      <c r="A8" s="1">
        <v>2</v>
      </c>
      <c r="B8" s="1" t="s">
        <v>9</v>
      </c>
      <c r="C8" s="1"/>
      <c r="D8" s="1" t="s">
        <v>16</v>
      </c>
      <c r="E8" s="1"/>
    </row>
    <row r="9" spans="1:13" x14ac:dyDescent="0.25">
      <c r="A9" s="1">
        <v>3</v>
      </c>
      <c r="B9" s="1" t="s">
        <v>9</v>
      </c>
      <c r="C9" s="1"/>
      <c r="D9" s="1"/>
      <c r="E9" s="1"/>
    </row>
    <row r="10" spans="1:13" x14ac:dyDescent="0.25">
      <c r="A10" s="1">
        <v>4</v>
      </c>
      <c r="B10" s="1" t="s">
        <v>9</v>
      </c>
      <c r="C10" s="1" t="s">
        <v>16</v>
      </c>
      <c r="D10" s="1"/>
      <c r="E10" s="1"/>
    </row>
    <row r="11" spans="1:13" x14ac:dyDescent="0.25">
      <c r="A11" s="1">
        <v>5</v>
      </c>
      <c r="B11" s="1" t="s">
        <v>9</v>
      </c>
      <c r="C11" s="1" t="s">
        <v>16</v>
      </c>
      <c r="D11" s="1"/>
      <c r="E11" s="1"/>
    </row>
    <row r="12" spans="1:13" x14ac:dyDescent="0.25">
      <c r="A12" s="1">
        <v>6</v>
      </c>
      <c r="B12" s="1" t="s">
        <v>9</v>
      </c>
      <c r="C12" s="1" t="s">
        <v>16</v>
      </c>
      <c r="D12" s="1"/>
      <c r="E12" s="1"/>
    </row>
    <row r="13" spans="1:13" x14ac:dyDescent="0.25">
      <c r="A13" s="1">
        <v>7</v>
      </c>
      <c r="B13" s="1" t="s">
        <v>9</v>
      </c>
      <c r="C13" s="1" t="s">
        <v>16</v>
      </c>
      <c r="D13" s="1"/>
      <c r="E13" s="1"/>
    </row>
    <row r="14" spans="1:13" x14ac:dyDescent="0.25">
      <c r="A14" s="1">
        <v>8</v>
      </c>
      <c r="B14" s="1" t="s">
        <v>9</v>
      </c>
      <c r="C14" s="1" t="s">
        <v>16</v>
      </c>
      <c r="D14" s="1"/>
      <c r="E14" s="1"/>
    </row>
    <row r="15" spans="1:13" x14ac:dyDescent="0.25">
      <c r="A15" s="1">
        <v>9</v>
      </c>
      <c r="B15" s="1" t="s">
        <v>9</v>
      </c>
      <c r="C15" s="1" t="s">
        <v>16</v>
      </c>
      <c r="D15" s="1"/>
      <c r="E15" s="1"/>
    </row>
    <row r="16" spans="1:13" x14ac:dyDescent="0.25">
      <c r="A16" s="1">
        <v>10</v>
      </c>
      <c r="B16" s="1" t="s">
        <v>9</v>
      </c>
      <c r="C16" s="1" t="s">
        <v>16</v>
      </c>
      <c r="D16" s="1"/>
      <c r="E16" s="1"/>
    </row>
    <row r="17" spans="1:5" x14ac:dyDescent="0.25">
      <c r="A17" s="1">
        <v>11</v>
      </c>
      <c r="B17" s="1" t="s">
        <v>9</v>
      </c>
      <c r="C17" s="1" t="s">
        <v>16</v>
      </c>
      <c r="D17" s="1"/>
      <c r="E17" s="1"/>
    </row>
    <row r="18" spans="1:5" x14ac:dyDescent="0.25">
      <c r="A18" s="1">
        <v>12</v>
      </c>
      <c r="B18" s="1" t="s">
        <v>9</v>
      </c>
      <c r="C18" s="1"/>
      <c r="D18" s="1" t="s">
        <v>16</v>
      </c>
      <c r="E18" s="1"/>
    </row>
    <row r="19" spans="1:5" x14ac:dyDescent="0.25">
      <c r="A19" s="1">
        <v>13</v>
      </c>
      <c r="B19" s="1" t="s">
        <v>9</v>
      </c>
      <c r="C19" s="1" t="s">
        <v>16</v>
      </c>
      <c r="D19" s="1"/>
      <c r="E19" s="1"/>
    </row>
    <row r="20" spans="1:5" x14ac:dyDescent="0.25">
      <c r="A20" s="1">
        <v>14</v>
      </c>
      <c r="B20" s="1" t="s">
        <v>9</v>
      </c>
      <c r="C20" s="1"/>
      <c r="D20" s="1" t="s">
        <v>16</v>
      </c>
      <c r="E20" s="1"/>
    </row>
    <row r="21" spans="1:5" x14ac:dyDescent="0.25">
      <c r="A21" s="1">
        <v>15</v>
      </c>
      <c r="B21" s="1" t="s">
        <v>9</v>
      </c>
      <c r="C21" s="1"/>
      <c r="D21" s="1" t="s">
        <v>16</v>
      </c>
      <c r="E21" s="1"/>
    </row>
    <row r="22" spans="1:5" x14ac:dyDescent="0.25">
      <c r="A22" s="1">
        <v>16</v>
      </c>
      <c r="B22" s="1" t="s">
        <v>9</v>
      </c>
      <c r="C22" s="1" t="s">
        <v>16</v>
      </c>
      <c r="D22" s="1"/>
      <c r="E22" s="1"/>
    </row>
    <row r="23" spans="1:5" x14ac:dyDescent="0.25">
      <c r="A23" s="1">
        <v>17</v>
      </c>
      <c r="B23" s="1" t="s">
        <v>9</v>
      </c>
      <c r="C23" s="1"/>
      <c r="D23" s="1" t="s">
        <v>16</v>
      </c>
      <c r="E23" s="1"/>
    </row>
    <row r="24" spans="1:5" x14ac:dyDescent="0.25">
      <c r="A24" s="1">
        <v>18</v>
      </c>
      <c r="B24" s="1" t="s">
        <v>9</v>
      </c>
      <c r="C24" s="1"/>
      <c r="D24" s="1" t="s">
        <v>16</v>
      </c>
      <c r="E24" s="1"/>
    </row>
    <row r="25" spans="1:5" x14ac:dyDescent="0.25">
      <c r="A25" s="1">
        <v>19</v>
      </c>
      <c r="B25" s="1" t="s">
        <v>9</v>
      </c>
      <c r="C25" s="1"/>
      <c r="D25" s="1" t="s">
        <v>16</v>
      </c>
      <c r="E25" s="1"/>
    </row>
    <row r="26" spans="1:5" x14ac:dyDescent="0.25">
      <c r="A26" s="1">
        <v>20</v>
      </c>
      <c r="B26" s="1" t="s">
        <v>9</v>
      </c>
      <c r="C26" s="1"/>
      <c r="D26" s="1" t="s">
        <v>16</v>
      </c>
      <c r="E26" s="1"/>
    </row>
    <row r="27" spans="1:5" x14ac:dyDescent="0.25">
      <c r="A27" s="1">
        <v>21</v>
      </c>
      <c r="B27" s="1" t="s">
        <v>9</v>
      </c>
      <c r="C27" s="1"/>
      <c r="D27" s="1" t="s">
        <v>16</v>
      </c>
      <c r="E27" s="1"/>
    </row>
    <row r="28" spans="1:5" x14ac:dyDescent="0.25">
      <c r="A28" s="1">
        <v>22</v>
      </c>
      <c r="B28" s="1" t="s">
        <v>9</v>
      </c>
      <c r="C28" s="1"/>
      <c r="D28" s="1" t="s">
        <v>16</v>
      </c>
      <c r="E28" s="1"/>
    </row>
    <row r="29" spans="1:5" x14ac:dyDescent="0.25">
      <c r="A29" s="1">
        <v>23</v>
      </c>
      <c r="B29" s="1" t="s">
        <v>9</v>
      </c>
      <c r="C29" s="1" t="s">
        <v>16</v>
      </c>
      <c r="D29" s="1"/>
      <c r="E29" s="1"/>
    </row>
    <row r="30" spans="1:5" x14ac:dyDescent="0.25">
      <c r="A30" s="1">
        <v>24</v>
      </c>
      <c r="B30" s="1" t="s">
        <v>9</v>
      </c>
      <c r="C30" s="1"/>
      <c r="D30" s="1" t="s">
        <v>16</v>
      </c>
      <c r="E30" s="1"/>
    </row>
    <row r="31" spans="1:5" x14ac:dyDescent="0.25">
      <c r="A31" s="1">
        <v>25</v>
      </c>
      <c r="B31" s="1" t="s">
        <v>9</v>
      </c>
      <c r="C31" s="1" t="s">
        <v>16</v>
      </c>
      <c r="D31" s="1"/>
      <c r="E31" s="1"/>
    </row>
    <row r="32" spans="1:5" x14ac:dyDescent="0.25">
      <c r="A32" s="1">
        <v>26</v>
      </c>
      <c r="B32" s="1" t="s">
        <v>9</v>
      </c>
      <c r="C32" s="1" t="s">
        <v>16</v>
      </c>
      <c r="D32" s="1"/>
      <c r="E32" s="1"/>
    </row>
    <row r="33" spans="1:5" x14ac:dyDescent="0.25">
      <c r="A33" s="1">
        <v>27</v>
      </c>
      <c r="B33" s="1" t="s">
        <v>9</v>
      </c>
      <c r="C33" s="1" t="s">
        <v>16</v>
      </c>
      <c r="D33" s="1"/>
      <c r="E33" s="1"/>
    </row>
    <row r="34" spans="1:5" x14ac:dyDescent="0.25">
      <c r="A34" s="1">
        <v>28</v>
      </c>
      <c r="B34" s="1" t="s">
        <v>9</v>
      </c>
      <c r="C34" s="1"/>
      <c r="D34" s="1" t="s">
        <v>16</v>
      </c>
      <c r="E34" s="1"/>
    </row>
    <row r="35" spans="1:5" x14ac:dyDescent="0.25">
      <c r="A35" s="1">
        <v>29</v>
      </c>
      <c r="B35" s="1" t="s">
        <v>9</v>
      </c>
      <c r="C35" s="1"/>
      <c r="D35" s="1" t="s">
        <v>16</v>
      </c>
      <c r="E35" s="1"/>
    </row>
    <row r="36" spans="1:5" x14ac:dyDescent="0.25">
      <c r="A36" s="1">
        <v>30</v>
      </c>
      <c r="B36" s="1" t="s">
        <v>9</v>
      </c>
      <c r="C36" s="1"/>
      <c r="D36" s="1"/>
      <c r="E36" s="1"/>
    </row>
    <row r="37" spans="1:5" x14ac:dyDescent="0.25">
      <c r="A37" s="1">
        <v>31</v>
      </c>
      <c r="B37" s="1" t="s">
        <v>9</v>
      </c>
      <c r="C37" s="1"/>
      <c r="D37" s="1" t="s">
        <v>16</v>
      </c>
      <c r="E37" s="1"/>
    </row>
    <row r="38" spans="1:5" x14ac:dyDescent="0.25">
      <c r="A38" s="1">
        <v>32</v>
      </c>
      <c r="B38" s="1" t="s">
        <v>9</v>
      </c>
      <c r="C38" s="1"/>
      <c r="D38" s="1" t="s">
        <v>16</v>
      </c>
      <c r="E38" s="1"/>
    </row>
    <row r="39" spans="1:5" x14ac:dyDescent="0.25">
      <c r="A39" s="1">
        <v>33</v>
      </c>
      <c r="B39" s="1" t="s">
        <v>9</v>
      </c>
      <c r="C39" s="1"/>
      <c r="D39" s="1" t="s">
        <v>16</v>
      </c>
      <c r="E39" s="1"/>
    </row>
    <row r="40" spans="1:5" x14ac:dyDescent="0.25">
      <c r="A40" s="1">
        <v>34</v>
      </c>
      <c r="B40" s="1" t="s">
        <v>9</v>
      </c>
      <c r="C40" s="1" t="s">
        <v>16</v>
      </c>
      <c r="D40" s="1"/>
      <c r="E40" s="1"/>
    </row>
    <row r="41" spans="1:5" x14ac:dyDescent="0.25">
      <c r="A41" s="1">
        <v>35</v>
      </c>
      <c r="B41" s="1" t="s">
        <v>9</v>
      </c>
      <c r="C41" s="1"/>
      <c r="D41" s="1" t="s">
        <v>16</v>
      </c>
      <c r="E41" s="1"/>
    </row>
    <row r="42" spans="1:5" x14ac:dyDescent="0.25">
      <c r="A42" s="1">
        <v>36</v>
      </c>
      <c r="B42" s="1" t="s">
        <v>9</v>
      </c>
      <c r="C42" s="1"/>
      <c r="D42" s="1" t="s">
        <v>16</v>
      </c>
      <c r="E42" s="1"/>
    </row>
    <row r="43" spans="1:5" x14ac:dyDescent="0.25">
      <c r="A43" s="1">
        <v>37</v>
      </c>
      <c r="B43" s="1" t="s">
        <v>9</v>
      </c>
      <c r="C43" s="1" t="s">
        <v>16</v>
      </c>
      <c r="D43" s="1"/>
      <c r="E43" s="1"/>
    </row>
    <row r="44" spans="1:5" x14ac:dyDescent="0.25">
      <c r="A44" s="1">
        <v>38</v>
      </c>
      <c r="B44" s="1" t="s">
        <v>9</v>
      </c>
      <c r="C44" s="1"/>
      <c r="D44" s="1" t="s">
        <v>16</v>
      </c>
      <c r="E44" s="1"/>
    </row>
    <row r="45" spans="1:5" x14ac:dyDescent="0.25">
      <c r="A45" s="1">
        <v>39</v>
      </c>
      <c r="B45" s="1" t="s">
        <v>9</v>
      </c>
      <c r="C45" s="1" t="s">
        <v>16</v>
      </c>
      <c r="D45" s="1"/>
      <c r="E45" s="1"/>
    </row>
    <row r="46" spans="1:5" x14ac:dyDescent="0.25">
      <c r="A46" s="1">
        <v>40</v>
      </c>
      <c r="B46" s="1" t="s">
        <v>9</v>
      </c>
      <c r="C46" s="1"/>
      <c r="D46" s="1" t="s">
        <v>16</v>
      </c>
      <c r="E46" s="1"/>
    </row>
    <row r="47" spans="1:5" x14ac:dyDescent="0.25">
      <c r="A47" s="1">
        <v>41</v>
      </c>
      <c r="B47" s="1" t="s">
        <v>9</v>
      </c>
      <c r="C47" s="1"/>
      <c r="D47" s="1" t="s">
        <v>16</v>
      </c>
      <c r="E47" s="1"/>
    </row>
    <row r="48" spans="1:5" x14ac:dyDescent="0.25">
      <c r="A48" s="1">
        <v>42</v>
      </c>
      <c r="B48" s="1" t="s">
        <v>9</v>
      </c>
      <c r="C48" s="1"/>
      <c r="D48" s="1" t="s">
        <v>16</v>
      </c>
      <c r="E48" s="1"/>
    </row>
    <row r="49" spans="1:5" x14ac:dyDescent="0.25">
      <c r="A49" s="1">
        <v>43</v>
      </c>
      <c r="B49" s="1" t="s">
        <v>9</v>
      </c>
      <c r="C49" s="1" t="s">
        <v>16</v>
      </c>
      <c r="D49" s="1"/>
      <c r="E49" s="1"/>
    </row>
    <row r="50" spans="1:5" x14ac:dyDescent="0.25">
      <c r="A50" s="1">
        <v>44</v>
      </c>
      <c r="B50" s="1" t="s">
        <v>9</v>
      </c>
      <c r="C50" s="1" t="s">
        <v>16</v>
      </c>
      <c r="D50" s="1"/>
      <c r="E50" s="1"/>
    </row>
    <row r="51" spans="1:5" x14ac:dyDescent="0.25">
      <c r="A51" s="1">
        <v>45</v>
      </c>
      <c r="B51" s="1" t="s">
        <v>9</v>
      </c>
      <c r="C51" s="1" t="s">
        <v>16</v>
      </c>
      <c r="D51" s="1"/>
      <c r="E51" s="1"/>
    </row>
    <row r="52" spans="1:5" x14ac:dyDescent="0.25">
      <c r="A52" s="1">
        <v>46</v>
      </c>
      <c r="B52" s="1" t="s">
        <v>9</v>
      </c>
      <c r="C52" s="1" t="s">
        <v>16</v>
      </c>
      <c r="D52" s="1"/>
      <c r="E52" s="1"/>
    </row>
    <row r="53" spans="1:5" x14ac:dyDescent="0.25">
      <c r="A53" s="1">
        <v>47</v>
      </c>
      <c r="B53" s="1" t="s">
        <v>9</v>
      </c>
      <c r="C53" s="1" t="s">
        <v>16</v>
      </c>
      <c r="D53" s="1"/>
      <c r="E53" s="1"/>
    </row>
    <row r="54" spans="1:5" x14ac:dyDescent="0.25">
      <c r="A54" s="1">
        <v>48</v>
      </c>
      <c r="B54" s="1" t="s">
        <v>9</v>
      </c>
      <c r="C54" s="1" t="s">
        <v>16</v>
      </c>
      <c r="D54" s="1"/>
      <c r="E54" s="1"/>
    </row>
    <row r="55" spans="1:5" x14ac:dyDescent="0.25">
      <c r="A55" s="1">
        <v>49</v>
      </c>
      <c r="B55" s="1" t="s">
        <v>9</v>
      </c>
      <c r="C55" s="1"/>
      <c r="D55" s="1" t="s">
        <v>16</v>
      </c>
      <c r="E55" s="1"/>
    </row>
    <row r="56" spans="1:5" x14ac:dyDescent="0.25">
      <c r="A56" s="1">
        <v>50</v>
      </c>
      <c r="B56" s="1" t="s">
        <v>9</v>
      </c>
      <c r="C56" s="1" t="s">
        <v>16</v>
      </c>
      <c r="D56" s="1"/>
      <c r="E56" s="1"/>
    </row>
    <row r="57" spans="1:5" x14ac:dyDescent="0.25">
      <c r="A57" s="1">
        <v>51</v>
      </c>
      <c r="B57" s="1" t="s">
        <v>9</v>
      </c>
      <c r="C57" s="1" t="s">
        <v>16</v>
      </c>
      <c r="D57" s="1"/>
      <c r="E57" s="1"/>
    </row>
    <row r="58" spans="1:5" x14ac:dyDescent="0.25">
      <c r="A58" s="1">
        <v>52</v>
      </c>
      <c r="B58" s="1" t="s">
        <v>9</v>
      </c>
      <c r="C58" s="1"/>
      <c r="D58" s="1" t="s">
        <v>16</v>
      </c>
      <c r="E58" s="1"/>
    </row>
    <row r="59" spans="1:5" x14ac:dyDescent="0.25">
      <c r="A59" s="1"/>
      <c r="B59" s="1"/>
      <c r="C59" s="1">
        <f>COUNTIF(C7:C58,"x")</f>
        <v>25</v>
      </c>
      <c r="D59" s="1">
        <v>25</v>
      </c>
      <c r="E59" s="1"/>
    </row>
    <row r="60" spans="1:5" x14ac:dyDescent="0.25">
      <c r="A60" s="1">
        <v>53</v>
      </c>
      <c r="B60" s="1" t="s">
        <v>10</v>
      </c>
      <c r="C60" s="1"/>
      <c r="D60" s="1" t="s">
        <v>16</v>
      </c>
      <c r="E60" s="1"/>
    </row>
    <row r="61" spans="1:5" x14ac:dyDescent="0.25">
      <c r="A61" s="1">
        <v>54</v>
      </c>
      <c r="B61" s="1" t="s">
        <v>10</v>
      </c>
      <c r="C61" s="1" t="s">
        <v>16</v>
      </c>
      <c r="D61" s="1"/>
      <c r="E61" s="1"/>
    </row>
    <row r="62" spans="1:5" x14ac:dyDescent="0.25">
      <c r="A62" s="1">
        <v>55</v>
      </c>
      <c r="B62" s="1" t="s">
        <v>10</v>
      </c>
      <c r="C62" s="1" t="s">
        <v>16</v>
      </c>
      <c r="D62" s="1"/>
      <c r="E62" s="1"/>
    </row>
    <row r="63" spans="1:5" x14ac:dyDescent="0.25">
      <c r="A63" s="1">
        <v>56</v>
      </c>
      <c r="B63" s="1" t="s">
        <v>10</v>
      </c>
      <c r="C63" s="1"/>
      <c r="D63" s="1" t="s">
        <v>16</v>
      </c>
      <c r="E63" s="1"/>
    </row>
    <row r="64" spans="1:5" x14ac:dyDescent="0.25">
      <c r="A64" s="1">
        <v>57</v>
      </c>
      <c r="B64" s="1" t="s">
        <v>10</v>
      </c>
      <c r="C64" s="1"/>
      <c r="D64" s="1" t="s">
        <v>16</v>
      </c>
      <c r="E64" s="1"/>
    </row>
    <row r="65" spans="1:5" x14ac:dyDescent="0.25">
      <c r="A65" s="1">
        <v>58</v>
      </c>
      <c r="B65" s="1" t="s">
        <v>10</v>
      </c>
      <c r="C65" s="1" t="s">
        <v>16</v>
      </c>
      <c r="D65" s="1"/>
      <c r="E65" s="1"/>
    </row>
    <row r="66" spans="1:5" x14ac:dyDescent="0.25">
      <c r="A66" s="1">
        <v>59</v>
      </c>
      <c r="B66" s="1" t="s">
        <v>10</v>
      </c>
      <c r="C66" s="1" t="s">
        <v>16</v>
      </c>
      <c r="D66" s="1"/>
      <c r="E66" s="1"/>
    </row>
    <row r="67" spans="1:5" x14ac:dyDescent="0.25">
      <c r="A67" s="1">
        <v>60</v>
      </c>
      <c r="B67" s="1" t="s">
        <v>10</v>
      </c>
      <c r="C67" s="1"/>
      <c r="D67" s="1" t="s">
        <v>16</v>
      </c>
      <c r="E67" s="1"/>
    </row>
    <row r="68" spans="1:5" x14ac:dyDescent="0.25">
      <c r="A68" s="1">
        <v>61</v>
      </c>
      <c r="B68" s="1" t="s">
        <v>10</v>
      </c>
      <c r="C68" s="1"/>
      <c r="D68" s="1" t="s">
        <v>16</v>
      </c>
      <c r="E68" s="1"/>
    </row>
    <row r="69" spans="1:5" x14ac:dyDescent="0.25">
      <c r="A69" s="1">
        <v>62</v>
      </c>
      <c r="B69" s="1" t="s">
        <v>10</v>
      </c>
      <c r="C69" s="1"/>
      <c r="D69" s="1" t="s">
        <v>16</v>
      </c>
      <c r="E69" s="1"/>
    </row>
    <row r="70" spans="1:5" x14ac:dyDescent="0.25">
      <c r="A70" s="1">
        <v>63</v>
      </c>
      <c r="B70" s="1" t="s">
        <v>10</v>
      </c>
      <c r="C70" s="1" t="s">
        <v>16</v>
      </c>
      <c r="D70" s="1"/>
      <c r="E70" s="1"/>
    </row>
    <row r="71" spans="1:5" x14ac:dyDescent="0.25">
      <c r="A71" s="1">
        <v>64</v>
      </c>
      <c r="B71" s="1" t="s">
        <v>10</v>
      </c>
      <c r="C71" s="1" t="s">
        <v>16</v>
      </c>
      <c r="D71" s="1"/>
      <c r="E71" s="1"/>
    </row>
    <row r="72" spans="1:5" x14ac:dyDescent="0.25">
      <c r="A72" s="1">
        <v>65</v>
      </c>
      <c r="B72" s="1" t="s">
        <v>10</v>
      </c>
      <c r="C72" s="1"/>
      <c r="D72" s="1" t="s">
        <v>16</v>
      </c>
      <c r="E72" s="1"/>
    </row>
    <row r="73" spans="1:5" x14ac:dyDescent="0.25">
      <c r="A73" s="1">
        <v>66</v>
      </c>
      <c r="B73" s="1" t="s">
        <v>10</v>
      </c>
      <c r="C73" s="1"/>
      <c r="D73" s="1" t="s">
        <v>16</v>
      </c>
      <c r="E73" s="1"/>
    </row>
    <row r="74" spans="1:5" x14ac:dyDescent="0.25">
      <c r="A74" s="1">
        <v>67</v>
      </c>
      <c r="B74" s="1" t="s">
        <v>10</v>
      </c>
      <c r="C74" s="1"/>
      <c r="D74" s="1" t="s">
        <v>16</v>
      </c>
      <c r="E74" s="1"/>
    </row>
    <row r="75" spans="1:5" x14ac:dyDescent="0.25">
      <c r="A75" s="1">
        <v>68</v>
      </c>
      <c r="B75" s="1" t="s">
        <v>10</v>
      </c>
      <c r="C75" s="1" t="s">
        <v>16</v>
      </c>
      <c r="D75" s="1"/>
      <c r="E75" s="1"/>
    </row>
    <row r="76" spans="1:5" x14ac:dyDescent="0.25">
      <c r="A76" s="1">
        <v>69</v>
      </c>
      <c r="B76" s="1" t="s">
        <v>10</v>
      </c>
      <c r="C76" s="1"/>
      <c r="D76" s="1" t="s">
        <v>16</v>
      </c>
      <c r="E76" s="1"/>
    </row>
    <row r="77" spans="1:5" x14ac:dyDescent="0.25">
      <c r="A77" s="1">
        <v>70</v>
      </c>
      <c r="B77" s="1" t="s">
        <v>10</v>
      </c>
      <c r="C77" s="1"/>
      <c r="D77" s="1" t="s">
        <v>16</v>
      </c>
      <c r="E77" s="1"/>
    </row>
    <row r="78" spans="1:5" x14ac:dyDescent="0.25">
      <c r="A78" s="1">
        <v>71</v>
      </c>
      <c r="B78" s="1" t="s">
        <v>10</v>
      </c>
      <c r="C78" s="1" t="s">
        <v>16</v>
      </c>
      <c r="D78" s="1"/>
      <c r="E78" s="1"/>
    </row>
    <row r="79" spans="1:5" x14ac:dyDescent="0.25">
      <c r="A79" s="1">
        <v>72</v>
      </c>
      <c r="B79" s="1" t="s">
        <v>10</v>
      </c>
      <c r="C79" s="1"/>
      <c r="D79" s="1" t="s">
        <v>16</v>
      </c>
      <c r="E79" s="1"/>
    </row>
    <row r="80" spans="1:5" x14ac:dyDescent="0.25">
      <c r="A80" s="1">
        <v>73</v>
      </c>
      <c r="B80" s="1" t="s">
        <v>10</v>
      </c>
      <c r="C80" s="1" t="s">
        <v>16</v>
      </c>
      <c r="D80" s="1"/>
      <c r="E80" s="1"/>
    </row>
    <row r="81" spans="1:5" x14ac:dyDescent="0.25">
      <c r="A81" s="1">
        <v>74</v>
      </c>
      <c r="B81" s="1" t="s">
        <v>10</v>
      </c>
      <c r="C81" s="1"/>
      <c r="D81" s="1" t="s">
        <v>16</v>
      </c>
      <c r="E81" s="1"/>
    </row>
    <row r="82" spans="1:5" x14ac:dyDescent="0.25">
      <c r="A82" s="1">
        <v>75</v>
      </c>
      <c r="B82" s="1" t="s">
        <v>10</v>
      </c>
      <c r="C82" s="1"/>
      <c r="D82" s="1"/>
      <c r="E82" s="1"/>
    </row>
    <row r="83" spans="1:5" x14ac:dyDescent="0.25">
      <c r="A83" s="1">
        <v>76</v>
      </c>
      <c r="B83" s="1" t="s">
        <v>10</v>
      </c>
      <c r="C83" s="1" t="s">
        <v>16</v>
      </c>
      <c r="D83" s="1"/>
      <c r="E83" s="1"/>
    </row>
    <row r="84" spans="1:5" x14ac:dyDescent="0.25">
      <c r="A84" s="1">
        <v>77</v>
      </c>
      <c r="B84" s="1" t="s">
        <v>10</v>
      </c>
      <c r="C84" s="1"/>
      <c r="D84" s="1" t="s">
        <v>16</v>
      </c>
      <c r="E84" s="1"/>
    </row>
    <row r="85" spans="1:5" x14ac:dyDescent="0.25">
      <c r="A85" s="1">
        <v>78</v>
      </c>
      <c r="B85" s="1" t="s">
        <v>10</v>
      </c>
      <c r="C85" s="1" t="s">
        <v>16</v>
      </c>
      <c r="D85" s="1"/>
      <c r="E85" s="1"/>
    </row>
    <row r="86" spans="1:5" x14ac:dyDescent="0.25">
      <c r="A86" s="1">
        <v>79</v>
      </c>
      <c r="B86" s="1" t="s">
        <v>10</v>
      </c>
      <c r="C86" s="1" t="s">
        <v>16</v>
      </c>
      <c r="D86" s="1"/>
      <c r="E86" s="1"/>
    </row>
    <row r="87" spans="1:5" x14ac:dyDescent="0.25">
      <c r="A87" s="1">
        <v>80</v>
      </c>
      <c r="B87" s="1" t="s">
        <v>10</v>
      </c>
      <c r="C87" s="1"/>
      <c r="D87" s="1" t="s">
        <v>16</v>
      </c>
      <c r="E87" s="1"/>
    </row>
    <row r="88" spans="1:5" x14ac:dyDescent="0.25">
      <c r="A88" s="1">
        <v>81</v>
      </c>
      <c r="B88" s="1" t="s">
        <v>10</v>
      </c>
      <c r="C88" s="1"/>
      <c r="D88" s="1" t="s">
        <v>16</v>
      </c>
      <c r="E88" s="1"/>
    </row>
    <row r="89" spans="1:5" x14ac:dyDescent="0.25">
      <c r="A89" s="1">
        <v>82</v>
      </c>
      <c r="B89" s="1" t="s">
        <v>10</v>
      </c>
      <c r="C89" s="1"/>
      <c r="D89" s="1" t="s">
        <v>16</v>
      </c>
      <c r="E89" s="1"/>
    </row>
    <row r="90" spans="1:5" x14ac:dyDescent="0.25">
      <c r="A90" s="1">
        <v>83</v>
      </c>
      <c r="B90" s="1" t="s">
        <v>10</v>
      </c>
      <c r="C90" s="1"/>
      <c r="D90" s="1" t="s">
        <v>16</v>
      </c>
      <c r="E90" s="1"/>
    </row>
    <row r="91" spans="1:5" x14ac:dyDescent="0.25">
      <c r="A91" s="1">
        <v>84</v>
      </c>
      <c r="B91" s="1" t="s">
        <v>10</v>
      </c>
      <c r="C91" s="1"/>
      <c r="D91" s="1" t="s">
        <v>16</v>
      </c>
      <c r="E91" s="1"/>
    </row>
    <row r="92" spans="1:5" x14ac:dyDescent="0.25">
      <c r="A92" s="1">
        <v>85</v>
      </c>
      <c r="B92" s="1" t="s">
        <v>10</v>
      </c>
      <c r="C92" s="1"/>
      <c r="D92" s="1" t="s">
        <v>16</v>
      </c>
      <c r="E92" s="1"/>
    </row>
    <row r="93" spans="1:5" x14ac:dyDescent="0.25">
      <c r="A93" s="1">
        <v>86</v>
      </c>
      <c r="B93" s="1" t="s">
        <v>10</v>
      </c>
      <c r="C93" s="1" t="s">
        <v>16</v>
      </c>
      <c r="D93" s="1"/>
      <c r="E93" s="1"/>
    </row>
    <row r="94" spans="1:5" x14ac:dyDescent="0.25">
      <c r="A94" s="1">
        <v>87</v>
      </c>
      <c r="B94" s="1" t="s">
        <v>10</v>
      </c>
      <c r="C94" s="1"/>
      <c r="D94" s="1" t="s">
        <v>16</v>
      </c>
      <c r="E94" s="1"/>
    </row>
    <row r="95" spans="1:5" x14ac:dyDescent="0.25">
      <c r="A95" s="1">
        <v>88</v>
      </c>
      <c r="B95" s="1" t="s">
        <v>10</v>
      </c>
      <c r="C95" s="1"/>
      <c r="D95" s="1" t="s">
        <v>16</v>
      </c>
      <c r="E95" s="1"/>
    </row>
    <row r="96" spans="1:5" x14ac:dyDescent="0.25">
      <c r="A96" s="1">
        <v>89</v>
      </c>
      <c r="B96" s="1" t="s">
        <v>10</v>
      </c>
      <c r="C96" s="1"/>
      <c r="D96" s="1" t="s">
        <v>16</v>
      </c>
      <c r="E96" s="1"/>
    </row>
    <row r="97" spans="1:5" x14ac:dyDescent="0.25">
      <c r="A97" s="1">
        <v>90</v>
      </c>
      <c r="B97" s="1" t="s">
        <v>10</v>
      </c>
      <c r="C97" s="1"/>
      <c r="D97" s="1" t="s">
        <v>16</v>
      </c>
      <c r="E97" s="1"/>
    </row>
    <row r="98" spans="1:5" x14ac:dyDescent="0.25">
      <c r="A98" s="1">
        <v>91</v>
      </c>
      <c r="B98" s="1" t="s">
        <v>10</v>
      </c>
      <c r="C98" s="1"/>
      <c r="D98" s="1" t="s">
        <v>16</v>
      </c>
      <c r="E98" s="1"/>
    </row>
    <row r="99" spans="1:5" x14ac:dyDescent="0.25">
      <c r="A99" s="1">
        <v>92</v>
      </c>
      <c r="B99" s="1" t="s">
        <v>10</v>
      </c>
      <c r="C99" s="1"/>
      <c r="D99" s="1" t="s">
        <v>16</v>
      </c>
      <c r="E99" s="1"/>
    </row>
    <row r="100" spans="1:5" x14ac:dyDescent="0.25">
      <c r="A100" s="1">
        <v>93</v>
      </c>
      <c r="B100" s="1" t="s">
        <v>10</v>
      </c>
      <c r="C100" s="1"/>
      <c r="D100" s="1" t="s">
        <v>16</v>
      </c>
      <c r="E100" s="1"/>
    </row>
    <row r="101" spans="1:5" x14ac:dyDescent="0.25">
      <c r="A101" s="1"/>
      <c r="B101" s="1"/>
      <c r="C101" s="1">
        <f>COUNTIF(C60:C100,"x")</f>
        <v>13</v>
      </c>
      <c r="D101" s="1">
        <f>COUNTIF(D60:D100,"x")</f>
        <v>27</v>
      </c>
      <c r="E101" s="1">
        <f>13+27</f>
        <v>40</v>
      </c>
    </row>
    <row r="102" spans="1:5" x14ac:dyDescent="0.25">
      <c r="A102" s="1">
        <v>94</v>
      </c>
      <c r="B102" s="1"/>
      <c r="C102" s="1"/>
      <c r="D102" s="1" t="s">
        <v>16</v>
      </c>
      <c r="E102" s="1"/>
    </row>
    <row r="103" spans="1:5" x14ac:dyDescent="0.25">
      <c r="A103" s="1">
        <v>95</v>
      </c>
      <c r="B103" s="1"/>
      <c r="C103" s="1"/>
      <c r="D103" s="1" t="s">
        <v>16</v>
      </c>
      <c r="E103" s="1"/>
    </row>
    <row r="104" spans="1:5" x14ac:dyDescent="0.25">
      <c r="A104" s="1">
        <v>96</v>
      </c>
      <c r="B104" s="1"/>
      <c r="C104" s="1"/>
      <c r="D104" s="1" t="s">
        <v>16</v>
      </c>
      <c r="E104" s="1"/>
    </row>
    <row r="105" spans="1:5" x14ac:dyDescent="0.25">
      <c r="A105" s="1">
        <v>97</v>
      </c>
      <c r="B105" s="1"/>
      <c r="C105" s="1"/>
      <c r="D105" s="1" t="s">
        <v>16</v>
      </c>
      <c r="E105" s="1"/>
    </row>
    <row r="106" spans="1:5" x14ac:dyDescent="0.25">
      <c r="A106" s="1">
        <v>98</v>
      </c>
      <c r="B106" s="1"/>
      <c r="C106" s="1"/>
      <c r="D106" s="1" t="s">
        <v>16</v>
      </c>
      <c r="E106" s="1"/>
    </row>
    <row r="107" spans="1:5" x14ac:dyDescent="0.25">
      <c r="A107" s="1">
        <v>99</v>
      </c>
      <c r="B107" s="1"/>
      <c r="C107" s="1"/>
      <c r="D107" s="1" t="s">
        <v>16</v>
      </c>
      <c r="E107" s="1"/>
    </row>
    <row r="108" spans="1:5" x14ac:dyDescent="0.25">
      <c r="A108" s="1">
        <v>100</v>
      </c>
      <c r="B108" s="1"/>
      <c r="C108" s="1" t="s">
        <v>16</v>
      </c>
      <c r="D108" s="1"/>
      <c r="E108" s="1"/>
    </row>
    <row r="109" spans="1:5" x14ac:dyDescent="0.25">
      <c r="A109" s="1">
        <v>101</v>
      </c>
      <c r="B109" s="1"/>
      <c r="C109" s="1"/>
      <c r="D109" s="1" t="s">
        <v>16</v>
      </c>
      <c r="E109" s="1"/>
    </row>
    <row r="110" spans="1:5" x14ac:dyDescent="0.25">
      <c r="A110" s="1">
        <v>102</v>
      </c>
      <c r="B110" s="1"/>
      <c r="C110" s="1"/>
      <c r="D110" s="1" t="s">
        <v>16</v>
      </c>
      <c r="E110" s="1"/>
    </row>
    <row r="111" spans="1:5" x14ac:dyDescent="0.25">
      <c r="A111" s="1">
        <v>103</v>
      </c>
      <c r="B111" s="1"/>
      <c r="C111" s="1"/>
      <c r="D111" s="1" t="s">
        <v>16</v>
      </c>
      <c r="E111" s="1"/>
    </row>
    <row r="112" spans="1:5" x14ac:dyDescent="0.25">
      <c r="A112" s="1">
        <v>104</v>
      </c>
      <c r="B112" s="1"/>
      <c r="C112" s="1"/>
      <c r="D112" s="1"/>
      <c r="E112" s="1"/>
    </row>
    <row r="113" spans="1:5" x14ac:dyDescent="0.25">
      <c r="A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</sheetData>
  <sortState ref="A7:D112">
    <sortCondition ref="B7:B11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tabSelected="1" zoomScale="90" zoomScaleNormal="90" workbookViewId="0">
      <pane ySplit="12" topLeftCell="A97" activePane="bottomLeft" state="frozen"/>
      <selection pane="bottomLeft" activeCell="Q3" sqref="Q3:Q10"/>
    </sheetView>
  </sheetViews>
  <sheetFormatPr defaultRowHeight="15" x14ac:dyDescent="0.25"/>
  <cols>
    <col min="1" max="1" width="11.42578125" customWidth="1"/>
    <col min="4" max="4" width="13.5703125" customWidth="1"/>
  </cols>
  <sheetData>
    <row r="1" spans="1:17" x14ac:dyDescent="0.25">
      <c r="A1" s="5" t="s">
        <v>63</v>
      </c>
      <c r="B1" s="5"/>
      <c r="C1" s="5"/>
      <c r="D1" s="5"/>
      <c r="H1" t="s">
        <v>81</v>
      </c>
      <c r="I1">
        <v>139</v>
      </c>
      <c r="L1" t="s">
        <v>84</v>
      </c>
      <c r="M1">
        <v>115</v>
      </c>
    </row>
    <row r="2" spans="1:17" x14ac:dyDescent="0.25">
      <c r="A2" s="5"/>
      <c r="B2" s="5"/>
      <c r="C2" s="5"/>
      <c r="D2" s="5" t="s">
        <v>78</v>
      </c>
      <c r="E2" t="s">
        <v>80</v>
      </c>
      <c r="G2" s="5" t="s">
        <v>82</v>
      </c>
      <c r="H2" s="5"/>
      <c r="I2" s="5"/>
      <c r="J2" s="5" t="s">
        <v>78</v>
      </c>
      <c r="K2" t="s">
        <v>80</v>
      </c>
      <c r="M2" s="5" t="s">
        <v>83</v>
      </c>
      <c r="N2" s="5"/>
      <c r="O2" s="5"/>
      <c r="P2" s="5" t="s">
        <v>78</v>
      </c>
      <c r="Q2" t="s">
        <v>80</v>
      </c>
    </row>
    <row r="3" spans="1:17" x14ac:dyDescent="0.25">
      <c r="A3" s="5" t="s">
        <v>62</v>
      </c>
      <c r="B3" s="5"/>
      <c r="C3" s="5"/>
      <c r="D3">
        <v>36</v>
      </c>
      <c r="E3" s="9">
        <f>D3/139</f>
        <v>0.25899280575539568</v>
      </c>
      <c r="G3" s="5" t="s">
        <v>62</v>
      </c>
      <c r="H3" s="5"/>
      <c r="I3" s="5"/>
      <c r="J3">
        <v>24</v>
      </c>
      <c r="K3" s="9">
        <f>J3/63</f>
        <v>0.38095238095238093</v>
      </c>
      <c r="M3" s="5" t="s">
        <v>62</v>
      </c>
      <c r="N3" s="5"/>
      <c r="O3" s="5"/>
      <c r="P3">
        <v>8</v>
      </c>
      <c r="Q3" s="9">
        <f>P3/52</f>
        <v>0.15384615384615385</v>
      </c>
    </row>
    <row r="4" spans="1:17" x14ac:dyDescent="0.25">
      <c r="A4" s="5" t="s">
        <v>61</v>
      </c>
      <c r="B4" s="5"/>
      <c r="C4" s="5"/>
      <c r="D4">
        <v>12</v>
      </c>
      <c r="E4" s="9">
        <f>D4/139</f>
        <v>8.6330935251798566E-2</v>
      </c>
      <c r="G4" s="5" t="s">
        <v>61</v>
      </c>
      <c r="H4" s="5"/>
      <c r="I4" s="5"/>
      <c r="J4">
        <v>7</v>
      </c>
      <c r="K4" s="9">
        <f>J4/63</f>
        <v>0.1111111111111111</v>
      </c>
      <c r="M4" s="5" t="s">
        <v>61</v>
      </c>
      <c r="N4" s="5"/>
      <c r="O4" s="5"/>
      <c r="P4">
        <v>4</v>
      </c>
      <c r="Q4" s="9">
        <f>P4/52</f>
        <v>7.6923076923076927E-2</v>
      </c>
    </row>
    <row r="5" spans="1:17" x14ac:dyDescent="0.25">
      <c r="A5" s="5" t="s">
        <v>60</v>
      </c>
      <c r="B5" s="5"/>
      <c r="C5" s="5"/>
      <c r="D5">
        <v>68</v>
      </c>
      <c r="E5" s="9">
        <f t="shared" ref="E5:E10" si="0">D5/139</f>
        <v>0.48920863309352519</v>
      </c>
      <c r="G5" s="5" t="s">
        <v>60</v>
      </c>
      <c r="H5" s="5"/>
      <c r="I5" s="5"/>
      <c r="J5">
        <v>25</v>
      </c>
      <c r="K5" s="9">
        <f>J5/63</f>
        <v>0.3968253968253968</v>
      </c>
      <c r="M5" s="5" t="s">
        <v>60</v>
      </c>
      <c r="N5" s="5"/>
      <c r="O5" s="5"/>
      <c r="P5">
        <v>26</v>
      </c>
      <c r="Q5" s="9">
        <f>P5/52</f>
        <v>0.5</v>
      </c>
    </row>
    <row r="6" spans="1:17" x14ac:dyDescent="0.25">
      <c r="A6" s="5" t="s">
        <v>59</v>
      </c>
      <c r="B6" s="5"/>
      <c r="C6" s="5"/>
      <c r="D6">
        <v>8</v>
      </c>
      <c r="E6" s="9">
        <f t="shared" si="0"/>
        <v>5.7553956834532377E-2</v>
      </c>
      <c r="G6" s="5" t="s">
        <v>59</v>
      </c>
      <c r="H6" s="5"/>
      <c r="I6" s="5"/>
      <c r="J6">
        <v>2</v>
      </c>
      <c r="K6" s="9">
        <f>J6/63</f>
        <v>3.1746031746031744E-2</v>
      </c>
      <c r="M6" s="5" t="s">
        <v>59</v>
      </c>
      <c r="N6" s="5"/>
      <c r="O6" s="5"/>
      <c r="P6">
        <v>5</v>
      </c>
      <c r="Q6" s="9">
        <f>P6/52</f>
        <v>9.6153846153846159E-2</v>
      </c>
    </row>
    <row r="7" spans="1:17" x14ac:dyDescent="0.25">
      <c r="A7" s="5" t="s">
        <v>58</v>
      </c>
      <c r="B7" s="5"/>
      <c r="C7" s="5"/>
      <c r="D7">
        <v>5</v>
      </c>
      <c r="E7" s="9">
        <f t="shared" si="0"/>
        <v>3.5971223021582732E-2</v>
      </c>
      <c r="G7" s="5" t="s">
        <v>58</v>
      </c>
      <c r="H7" s="5"/>
      <c r="I7" s="5"/>
      <c r="J7">
        <v>2</v>
      </c>
      <c r="K7" s="9">
        <f>J7/63</f>
        <v>3.1746031746031744E-2</v>
      </c>
      <c r="M7" s="5" t="s">
        <v>58</v>
      </c>
      <c r="N7" s="5"/>
      <c r="O7" s="5"/>
      <c r="P7">
        <v>2</v>
      </c>
      <c r="Q7" s="9">
        <f>P7/52</f>
        <v>3.8461538461538464E-2</v>
      </c>
    </row>
    <row r="8" spans="1:17" x14ac:dyDescent="0.25">
      <c r="A8" s="5" t="s">
        <v>57</v>
      </c>
      <c r="B8" s="5"/>
      <c r="C8" s="5"/>
      <c r="D8">
        <v>1</v>
      </c>
      <c r="E8" s="9">
        <f t="shared" si="0"/>
        <v>7.1942446043165471E-3</v>
      </c>
      <c r="G8" s="5" t="s">
        <v>57</v>
      </c>
      <c r="H8" s="5"/>
      <c r="I8" s="5"/>
      <c r="J8">
        <v>0</v>
      </c>
      <c r="K8" s="9">
        <f>J8/63</f>
        <v>0</v>
      </c>
      <c r="M8" s="5" t="s">
        <v>57</v>
      </c>
      <c r="N8" s="5"/>
      <c r="O8" s="5"/>
      <c r="P8">
        <v>1</v>
      </c>
      <c r="Q8" s="9">
        <f>P8/52</f>
        <v>1.9230769230769232E-2</v>
      </c>
    </row>
    <row r="9" spans="1:17" x14ac:dyDescent="0.25">
      <c r="A9" s="5" t="s">
        <v>56</v>
      </c>
      <c r="B9" s="5"/>
      <c r="C9" s="5"/>
      <c r="D9">
        <v>3</v>
      </c>
      <c r="E9" s="9">
        <f t="shared" si="0"/>
        <v>2.1582733812949641E-2</v>
      </c>
      <c r="G9" s="5" t="s">
        <v>56</v>
      </c>
      <c r="H9" s="5"/>
      <c r="I9" s="5"/>
      <c r="J9">
        <v>2</v>
      </c>
      <c r="K9" s="9">
        <f>J9/63</f>
        <v>3.1746031746031744E-2</v>
      </c>
      <c r="M9" s="5" t="s">
        <v>56</v>
      </c>
      <c r="N9" s="5"/>
      <c r="O9" s="5"/>
      <c r="P9">
        <v>1</v>
      </c>
      <c r="Q9" s="9">
        <f>P9/52</f>
        <v>1.9230769230769232E-2</v>
      </c>
    </row>
    <row r="10" spans="1:17" x14ac:dyDescent="0.25">
      <c r="A10" s="5" t="s">
        <v>55</v>
      </c>
      <c r="B10" s="5"/>
      <c r="C10" s="5"/>
      <c r="D10">
        <v>6</v>
      </c>
      <c r="E10" s="9">
        <f t="shared" si="0"/>
        <v>4.3165467625899283E-2</v>
      </c>
      <c r="G10" s="5" t="s">
        <v>55</v>
      </c>
      <c r="H10" s="5"/>
      <c r="I10" s="5"/>
      <c r="J10">
        <v>1</v>
      </c>
      <c r="K10" s="9">
        <f>J10/63</f>
        <v>1.5873015873015872E-2</v>
      </c>
      <c r="M10" s="5" t="s">
        <v>55</v>
      </c>
      <c r="N10" s="5"/>
      <c r="O10" s="5"/>
      <c r="P10">
        <v>5</v>
      </c>
      <c r="Q10" s="9">
        <f>P10/52</f>
        <v>9.6153846153846159E-2</v>
      </c>
    </row>
    <row r="11" spans="1:17" x14ac:dyDescent="0.25">
      <c r="D11">
        <f>SUM(D3:D10)</f>
        <v>139</v>
      </c>
      <c r="E11" s="10">
        <f>SUM(E3:E10)</f>
        <v>0.99999999999999989</v>
      </c>
      <c r="J11">
        <f>SUM(J3:J10)</f>
        <v>63</v>
      </c>
      <c r="P11">
        <f>SUM(P3:P10)</f>
        <v>52</v>
      </c>
    </row>
    <row r="12" spans="1:17" x14ac:dyDescent="0.25">
      <c r="B12" s="1" t="s">
        <v>4</v>
      </c>
      <c r="C12" s="1" t="s">
        <v>2</v>
      </c>
      <c r="D12" s="1" t="s">
        <v>9</v>
      </c>
      <c r="E12" s="1" t="s">
        <v>54</v>
      </c>
      <c r="F12" s="1" t="s">
        <v>53</v>
      </c>
      <c r="G12" s="1" t="s">
        <v>52</v>
      </c>
      <c r="H12" s="1" t="s">
        <v>51</v>
      </c>
      <c r="I12" s="1" t="s">
        <v>20</v>
      </c>
      <c r="J12" s="1" t="s">
        <v>50</v>
      </c>
      <c r="K12" s="1" t="s">
        <v>45</v>
      </c>
    </row>
    <row r="13" spans="1:17" x14ac:dyDescent="0.25">
      <c r="B13" s="1">
        <v>1</v>
      </c>
      <c r="C13" s="1" t="s">
        <v>9</v>
      </c>
      <c r="D13" s="1"/>
      <c r="E13" s="1"/>
      <c r="F13" s="1" t="s">
        <v>16</v>
      </c>
      <c r="G13" s="1"/>
      <c r="H13" s="1"/>
      <c r="I13" s="1"/>
      <c r="J13" s="1"/>
      <c r="K13" s="1"/>
    </row>
    <row r="14" spans="1:17" x14ac:dyDescent="0.25">
      <c r="B14" s="1">
        <v>2</v>
      </c>
      <c r="C14" s="1" t="s">
        <v>9</v>
      </c>
      <c r="D14" s="1"/>
      <c r="E14" s="1"/>
      <c r="F14" s="1" t="s">
        <v>16</v>
      </c>
      <c r="G14" s="1"/>
      <c r="H14" s="1"/>
      <c r="I14" s="1"/>
      <c r="J14" s="1"/>
      <c r="K14" s="1"/>
    </row>
    <row r="15" spans="1:17" x14ac:dyDescent="0.25">
      <c r="B15" s="1">
        <v>3</v>
      </c>
      <c r="C15" s="1" t="s">
        <v>9</v>
      </c>
      <c r="D15" s="1"/>
      <c r="E15" s="1"/>
      <c r="F15" s="1"/>
      <c r="G15" s="1"/>
      <c r="H15" s="1"/>
      <c r="I15" s="1"/>
      <c r="J15" s="1"/>
      <c r="K15" s="1"/>
    </row>
    <row r="16" spans="1:17" x14ac:dyDescent="0.25">
      <c r="B16" s="1">
        <v>4</v>
      </c>
      <c r="C16" s="1" t="s">
        <v>9</v>
      </c>
      <c r="D16" s="1" t="s">
        <v>16</v>
      </c>
      <c r="E16" s="1"/>
      <c r="F16" s="1"/>
      <c r="G16" s="1"/>
      <c r="H16" s="1"/>
      <c r="I16" s="1"/>
      <c r="J16" s="1"/>
      <c r="K16" s="1"/>
    </row>
    <row r="17" spans="2:11" x14ac:dyDescent="0.25">
      <c r="B17" s="1">
        <v>6</v>
      </c>
      <c r="C17" s="1" t="s">
        <v>9</v>
      </c>
      <c r="D17" s="1" t="s">
        <v>16</v>
      </c>
      <c r="E17" s="1" t="s">
        <v>16</v>
      </c>
      <c r="F17" s="1" t="s">
        <v>16</v>
      </c>
      <c r="G17" s="1"/>
      <c r="H17" s="1"/>
      <c r="I17" s="1"/>
      <c r="J17" s="1"/>
      <c r="K17" s="1"/>
    </row>
    <row r="18" spans="2:11" x14ac:dyDescent="0.25">
      <c r="B18" s="1">
        <v>7</v>
      </c>
      <c r="C18" s="1" t="s">
        <v>9</v>
      </c>
      <c r="D18" s="1"/>
      <c r="E18" s="1"/>
      <c r="F18" s="1" t="s">
        <v>16</v>
      </c>
      <c r="G18" s="1"/>
      <c r="H18" s="1"/>
      <c r="I18" s="1"/>
      <c r="J18" s="1"/>
      <c r="K18" s="1"/>
    </row>
    <row r="19" spans="2:11" x14ac:dyDescent="0.25">
      <c r="B19" s="1">
        <v>8</v>
      </c>
      <c r="C19" s="1" t="s">
        <v>9</v>
      </c>
      <c r="D19" s="1" t="s">
        <v>16</v>
      </c>
      <c r="E19" s="1"/>
      <c r="F19" s="1" t="s">
        <v>16</v>
      </c>
      <c r="G19" s="1" t="s">
        <v>16</v>
      </c>
      <c r="H19" s="1"/>
      <c r="I19" s="1"/>
      <c r="J19" s="1"/>
      <c r="K19" s="1"/>
    </row>
    <row r="20" spans="2:11" x14ac:dyDescent="0.25">
      <c r="B20" s="1">
        <v>18</v>
      </c>
      <c r="C20" s="1" t="s">
        <v>9</v>
      </c>
      <c r="D20" s="1"/>
      <c r="E20" s="1"/>
      <c r="F20" s="1" t="s">
        <v>16</v>
      </c>
      <c r="G20" s="1"/>
      <c r="H20" s="1"/>
      <c r="I20" s="1"/>
      <c r="J20" s="1"/>
      <c r="K20" s="1"/>
    </row>
    <row r="21" spans="2:11" x14ac:dyDescent="0.25">
      <c r="B21" s="1">
        <v>20</v>
      </c>
      <c r="C21" s="1" t="s">
        <v>9</v>
      </c>
      <c r="D21" s="1"/>
      <c r="E21" s="1" t="s">
        <v>16</v>
      </c>
      <c r="F21" s="1"/>
      <c r="G21" s="1"/>
      <c r="H21" s="1"/>
      <c r="I21" s="1"/>
      <c r="J21" s="1"/>
      <c r="K21" s="1"/>
    </row>
    <row r="22" spans="2:11" x14ac:dyDescent="0.25">
      <c r="B22" s="1">
        <v>23</v>
      </c>
      <c r="C22" s="1" t="s">
        <v>9</v>
      </c>
      <c r="D22" s="1"/>
      <c r="E22" s="1"/>
      <c r="F22" s="1" t="s">
        <v>16</v>
      </c>
      <c r="G22" s="1"/>
      <c r="H22" s="1"/>
      <c r="I22" s="1"/>
      <c r="J22" s="1"/>
      <c r="K22" s="1"/>
    </row>
    <row r="23" spans="2:11" x14ac:dyDescent="0.25">
      <c r="B23" s="1">
        <v>24</v>
      </c>
      <c r="C23" s="1" t="s">
        <v>9</v>
      </c>
      <c r="D23" s="1"/>
      <c r="E23" s="1"/>
      <c r="F23" s="1" t="s">
        <v>16</v>
      </c>
      <c r="G23" s="1"/>
      <c r="H23" s="1"/>
      <c r="I23" s="1"/>
      <c r="J23" s="1"/>
      <c r="K23" s="1"/>
    </row>
    <row r="24" spans="2:11" x14ac:dyDescent="0.25">
      <c r="B24" s="1">
        <v>25</v>
      </c>
      <c r="C24" s="1" t="s">
        <v>12</v>
      </c>
      <c r="D24" s="1" t="s">
        <v>16</v>
      </c>
      <c r="E24" s="1"/>
      <c r="F24" s="1"/>
      <c r="G24" s="1"/>
      <c r="H24" s="1"/>
      <c r="I24" s="1"/>
      <c r="J24" s="1"/>
      <c r="K24" s="1"/>
    </row>
    <row r="25" spans="2:11" x14ac:dyDescent="0.25">
      <c r="B25" s="1">
        <v>26</v>
      </c>
      <c r="C25" s="1" t="s">
        <v>9</v>
      </c>
      <c r="D25" s="1"/>
      <c r="E25" s="1"/>
      <c r="F25" s="1" t="s">
        <v>16</v>
      </c>
      <c r="G25" s="1"/>
      <c r="H25" s="1"/>
      <c r="I25" s="1"/>
      <c r="J25" s="1"/>
      <c r="K25" s="1"/>
    </row>
    <row r="26" spans="2:11" x14ac:dyDescent="0.25">
      <c r="B26" s="1">
        <v>28</v>
      </c>
      <c r="C26" s="1" t="s">
        <v>9</v>
      </c>
      <c r="D26" s="1"/>
      <c r="E26" s="1" t="s">
        <v>16</v>
      </c>
      <c r="F26" s="1"/>
      <c r="G26" s="1"/>
      <c r="H26" s="1"/>
      <c r="I26" s="1"/>
      <c r="J26" s="1"/>
      <c r="K26" s="1"/>
    </row>
    <row r="27" spans="2:11" x14ac:dyDescent="0.25">
      <c r="B27" s="1">
        <v>29</v>
      </c>
      <c r="C27" s="1" t="s">
        <v>9</v>
      </c>
      <c r="D27" s="1" t="s">
        <v>16</v>
      </c>
      <c r="E27" s="1"/>
      <c r="F27" s="1"/>
      <c r="G27" s="1"/>
      <c r="H27" s="1" t="s">
        <v>16</v>
      </c>
      <c r="I27" s="1"/>
      <c r="J27" s="1"/>
      <c r="K27" s="1"/>
    </row>
    <row r="28" spans="2:11" x14ac:dyDescent="0.25">
      <c r="B28" s="1">
        <v>30</v>
      </c>
      <c r="C28" s="1" t="s">
        <v>9</v>
      </c>
      <c r="D28" s="1"/>
      <c r="E28" s="1"/>
      <c r="F28" s="1" t="s">
        <v>16</v>
      </c>
      <c r="G28" s="1"/>
      <c r="H28" s="1"/>
      <c r="I28" s="1"/>
      <c r="J28" s="1"/>
      <c r="K28" s="1"/>
    </row>
    <row r="29" spans="2:11" x14ac:dyDescent="0.25">
      <c r="B29" s="1">
        <v>31</v>
      </c>
      <c r="C29" s="1" t="s">
        <v>9</v>
      </c>
      <c r="D29" s="1" t="s">
        <v>16</v>
      </c>
      <c r="E29" s="1"/>
      <c r="F29" s="1"/>
      <c r="G29" s="1"/>
      <c r="H29" s="1"/>
      <c r="I29" s="1"/>
      <c r="J29" s="1"/>
      <c r="K29" s="1"/>
    </row>
    <row r="30" spans="2:11" x14ac:dyDescent="0.25">
      <c r="B30" s="1">
        <v>35</v>
      </c>
      <c r="C30" s="1" t="s">
        <v>9</v>
      </c>
      <c r="D30" s="1"/>
      <c r="E30" s="1"/>
      <c r="F30" s="1" t="s">
        <v>16</v>
      </c>
      <c r="G30" s="1"/>
      <c r="H30" s="1"/>
      <c r="I30" s="1"/>
      <c r="J30" s="1"/>
      <c r="K30" s="1"/>
    </row>
    <row r="31" spans="2:11" x14ac:dyDescent="0.25">
      <c r="B31" s="1">
        <v>36</v>
      </c>
      <c r="C31" s="1" t="s">
        <v>9</v>
      </c>
      <c r="D31" s="1"/>
      <c r="E31" s="1"/>
      <c r="F31" s="1" t="s">
        <v>16</v>
      </c>
      <c r="G31" s="1"/>
      <c r="H31" s="1"/>
      <c r="I31" s="1"/>
      <c r="J31" s="1"/>
      <c r="K31" s="1"/>
    </row>
    <row r="32" spans="2:11" x14ac:dyDescent="0.25">
      <c r="B32" s="1">
        <v>37</v>
      </c>
      <c r="C32" s="1" t="s">
        <v>9</v>
      </c>
      <c r="D32" s="1" t="s">
        <v>16</v>
      </c>
      <c r="E32" s="1"/>
      <c r="F32" s="1" t="s">
        <v>16</v>
      </c>
      <c r="G32" s="1"/>
      <c r="H32" s="1"/>
      <c r="I32" s="1"/>
      <c r="J32" s="1"/>
      <c r="K32" s="1"/>
    </row>
    <row r="33" spans="2:11" x14ac:dyDescent="0.25">
      <c r="B33" s="1">
        <v>38</v>
      </c>
      <c r="C33" s="1" t="s">
        <v>9</v>
      </c>
      <c r="D33" s="1" t="s">
        <v>16</v>
      </c>
      <c r="E33" s="1" t="s">
        <v>16</v>
      </c>
      <c r="F33" s="1" t="s">
        <v>16</v>
      </c>
      <c r="G33" s="1"/>
      <c r="H33" s="1"/>
      <c r="I33" s="1"/>
      <c r="J33" s="1"/>
      <c r="K33" s="1"/>
    </row>
    <row r="34" spans="2:11" x14ac:dyDescent="0.25">
      <c r="B34" s="1">
        <v>39</v>
      </c>
      <c r="C34" s="1" t="s">
        <v>9</v>
      </c>
      <c r="D34" s="1" t="s">
        <v>16</v>
      </c>
      <c r="E34" s="1"/>
      <c r="F34" s="1" t="s">
        <v>16</v>
      </c>
      <c r="G34" s="1"/>
      <c r="H34" s="1"/>
      <c r="I34" s="1"/>
      <c r="J34" s="1"/>
      <c r="K34" s="1"/>
    </row>
    <row r="35" spans="2:11" x14ac:dyDescent="0.25">
      <c r="B35" s="1">
        <v>43</v>
      </c>
      <c r="C35" s="1" t="s">
        <v>9</v>
      </c>
      <c r="D35" s="1"/>
      <c r="E35" s="1"/>
      <c r="F35" s="1"/>
      <c r="G35" s="1"/>
      <c r="H35" s="1"/>
      <c r="I35" s="1"/>
      <c r="J35" s="1"/>
      <c r="K35" s="1" t="s">
        <v>16</v>
      </c>
    </row>
    <row r="36" spans="2:11" x14ac:dyDescent="0.25">
      <c r="B36" s="1">
        <v>44</v>
      </c>
      <c r="C36" s="1" t="s">
        <v>9</v>
      </c>
      <c r="D36" s="1" t="s">
        <v>16</v>
      </c>
      <c r="E36" s="1"/>
      <c r="F36" s="1"/>
      <c r="G36" s="1"/>
      <c r="H36" s="1"/>
      <c r="I36" s="1"/>
      <c r="J36" s="1"/>
      <c r="K36" s="1"/>
    </row>
    <row r="37" spans="2:11" x14ac:dyDescent="0.25">
      <c r="B37" s="1">
        <v>45</v>
      </c>
      <c r="C37" s="1" t="s">
        <v>9</v>
      </c>
      <c r="D37" s="1" t="s">
        <v>16</v>
      </c>
      <c r="E37" s="1" t="s">
        <v>16</v>
      </c>
      <c r="F37" s="1" t="s">
        <v>16</v>
      </c>
      <c r="G37" s="1"/>
      <c r="H37" s="1"/>
      <c r="I37" s="1"/>
      <c r="J37" s="1"/>
      <c r="K37" s="1"/>
    </row>
    <row r="38" spans="2:11" x14ac:dyDescent="0.25">
      <c r="B38" s="1">
        <v>46</v>
      </c>
      <c r="C38" s="1" t="s">
        <v>9</v>
      </c>
      <c r="D38" s="1" t="s">
        <v>16</v>
      </c>
      <c r="E38" s="1" t="s">
        <v>16</v>
      </c>
      <c r="F38" s="1"/>
      <c r="G38" s="1"/>
      <c r="H38" s="1"/>
      <c r="I38" s="1"/>
      <c r="J38" s="1"/>
      <c r="K38" s="1"/>
    </row>
    <row r="39" spans="2:11" x14ac:dyDescent="0.25">
      <c r="B39" s="1">
        <v>47</v>
      </c>
      <c r="C39" s="1" t="s">
        <v>9</v>
      </c>
      <c r="D39" s="1"/>
      <c r="E39" s="1"/>
      <c r="F39" s="1" t="s">
        <v>16</v>
      </c>
      <c r="G39" s="1"/>
      <c r="H39" s="1"/>
      <c r="I39" s="1"/>
      <c r="J39" s="1"/>
      <c r="K39" s="1"/>
    </row>
    <row r="40" spans="2:11" x14ac:dyDescent="0.25">
      <c r="B40" s="1">
        <v>49</v>
      </c>
      <c r="C40" s="1" t="s">
        <v>9</v>
      </c>
      <c r="D40" s="1"/>
      <c r="E40" s="1"/>
      <c r="F40" s="1" t="s">
        <v>16</v>
      </c>
      <c r="G40" s="1"/>
      <c r="H40" s="1"/>
      <c r="I40" s="1"/>
      <c r="J40" s="1"/>
      <c r="K40" s="1"/>
    </row>
    <row r="41" spans="2:11" x14ac:dyDescent="0.25">
      <c r="B41" s="1">
        <v>51</v>
      </c>
      <c r="C41" s="1" t="s">
        <v>9</v>
      </c>
      <c r="D41" s="1" t="s">
        <v>16</v>
      </c>
      <c r="E41" s="1"/>
      <c r="F41" s="1" t="s">
        <v>16</v>
      </c>
      <c r="G41" s="1"/>
      <c r="H41" s="1"/>
      <c r="I41" s="1"/>
      <c r="J41" s="1"/>
      <c r="K41" s="1"/>
    </row>
    <row r="42" spans="2:11" x14ac:dyDescent="0.25">
      <c r="B42" s="1">
        <v>53</v>
      </c>
      <c r="C42" s="1" t="s">
        <v>9</v>
      </c>
      <c r="D42" s="1"/>
      <c r="E42" s="1"/>
      <c r="F42" s="1"/>
      <c r="G42" s="1"/>
      <c r="H42" s="1"/>
      <c r="I42" s="1"/>
      <c r="J42" s="1"/>
      <c r="K42" s="1"/>
    </row>
    <row r="43" spans="2:11" x14ac:dyDescent="0.25">
      <c r="B43" s="1">
        <v>55</v>
      </c>
      <c r="C43" s="1" t="s">
        <v>9</v>
      </c>
      <c r="D43" s="1" t="s">
        <v>16</v>
      </c>
      <c r="E43" s="1"/>
      <c r="F43" s="1" t="s">
        <v>16</v>
      </c>
      <c r="G43" s="1"/>
      <c r="H43" s="1"/>
      <c r="I43" s="1"/>
      <c r="J43" s="1"/>
      <c r="K43" s="1"/>
    </row>
    <row r="44" spans="2:11" x14ac:dyDescent="0.25">
      <c r="B44" s="1">
        <v>63</v>
      </c>
      <c r="C44" s="1" t="s">
        <v>9</v>
      </c>
      <c r="D44" s="1" t="s">
        <v>16</v>
      </c>
      <c r="E44" s="1"/>
      <c r="F44" s="1" t="s">
        <v>16</v>
      </c>
      <c r="G44" s="1"/>
      <c r="H44" s="1"/>
      <c r="I44" s="1"/>
      <c r="J44" s="1"/>
      <c r="K44" s="1"/>
    </row>
    <row r="45" spans="2:11" x14ac:dyDescent="0.25">
      <c r="B45" s="1">
        <v>65</v>
      </c>
      <c r="C45" s="1" t="s">
        <v>9</v>
      </c>
      <c r="D45" s="1" t="s">
        <v>16</v>
      </c>
      <c r="E45" s="1"/>
      <c r="F45" s="1" t="s">
        <v>16</v>
      </c>
      <c r="G45" s="1"/>
      <c r="H45" s="1"/>
      <c r="I45" s="1"/>
      <c r="J45" s="1"/>
      <c r="K45" s="1"/>
    </row>
    <row r="46" spans="2:11" x14ac:dyDescent="0.25">
      <c r="B46" s="1">
        <v>66</v>
      </c>
      <c r="C46" s="1" t="s">
        <v>9</v>
      </c>
      <c r="D46" s="1" t="s">
        <v>16</v>
      </c>
      <c r="E46" s="1"/>
      <c r="F46" s="1" t="s">
        <v>16</v>
      </c>
      <c r="G46" s="1"/>
      <c r="H46" s="1"/>
      <c r="I46" s="1"/>
      <c r="J46" s="1"/>
      <c r="K46" s="1"/>
    </row>
    <row r="47" spans="2:11" x14ac:dyDescent="0.25">
      <c r="B47" s="1">
        <v>67</v>
      </c>
      <c r="C47" s="1" t="s">
        <v>9</v>
      </c>
      <c r="D47" s="1"/>
      <c r="E47" s="1"/>
      <c r="F47" s="1" t="s">
        <v>16</v>
      </c>
      <c r="G47" s="1"/>
      <c r="H47" s="1"/>
      <c r="I47" s="1"/>
      <c r="J47" s="1"/>
      <c r="K47" s="1"/>
    </row>
    <row r="48" spans="2:11" x14ac:dyDescent="0.25">
      <c r="B48" s="1">
        <v>68</v>
      </c>
      <c r="C48" s="1" t="s">
        <v>9</v>
      </c>
      <c r="D48" s="1"/>
      <c r="E48" s="1"/>
      <c r="F48" s="1"/>
      <c r="G48" s="1"/>
      <c r="H48" s="1"/>
      <c r="I48" s="1"/>
      <c r="J48" s="1" t="s">
        <v>16</v>
      </c>
      <c r="K48" s="1"/>
    </row>
    <row r="49" spans="2:11" x14ac:dyDescent="0.25">
      <c r="B49" s="1">
        <v>69</v>
      </c>
      <c r="C49" s="1" t="s">
        <v>9</v>
      </c>
      <c r="D49" s="1"/>
      <c r="E49" s="1"/>
      <c r="F49" s="1" t="s">
        <v>16</v>
      </c>
      <c r="G49" s="1"/>
      <c r="H49" s="1"/>
      <c r="I49" s="1"/>
      <c r="J49" s="1"/>
      <c r="K49" s="1"/>
    </row>
    <row r="50" spans="2:11" x14ac:dyDescent="0.25">
      <c r="B50" s="1">
        <v>70</v>
      </c>
      <c r="C50" s="1" t="s">
        <v>9</v>
      </c>
      <c r="D50" s="1"/>
      <c r="E50" s="1"/>
      <c r="F50" s="1" t="s">
        <v>16</v>
      </c>
      <c r="G50" s="1"/>
      <c r="H50" s="1"/>
      <c r="I50" s="1"/>
      <c r="J50" s="1"/>
      <c r="K50" s="1"/>
    </row>
    <row r="51" spans="2:11" x14ac:dyDescent="0.25">
      <c r="B51" s="1">
        <v>71</v>
      </c>
      <c r="C51" s="1" t="s">
        <v>9</v>
      </c>
      <c r="D51" s="1"/>
      <c r="E51" s="1"/>
      <c r="F51" s="1" t="s">
        <v>16</v>
      </c>
      <c r="G51" s="1"/>
      <c r="H51" s="1"/>
      <c r="I51" s="1"/>
      <c r="J51" s="1"/>
      <c r="K51" s="1"/>
    </row>
    <row r="52" spans="2:11" x14ac:dyDescent="0.25">
      <c r="B52" s="1">
        <v>72</v>
      </c>
      <c r="C52" s="1" t="s">
        <v>9</v>
      </c>
      <c r="D52" s="1" t="s">
        <v>16</v>
      </c>
      <c r="E52" s="1"/>
      <c r="F52" s="1" t="s">
        <v>16</v>
      </c>
      <c r="G52" s="1"/>
      <c r="H52" s="1"/>
      <c r="I52" s="1"/>
      <c r="J52" s="1"/>
      <c r="K52" s="1"/>
    </row>
    <row r="53" spans="2:11" x14ac:dyDescent="0.25">
      <c r="B53" s="1">
        <v>73</v>
      </c>
      <c r="C53" s="1" t="s">
        <v>9</v>
      </c>
      <c r="D53" s="1" t="s">
        <v>16</v>
      </c>
      <c r="E53" s="1"/>
      <c r="F53" s="1"/>
      <c r="G53" s="1" t="s">
        <v>16</v>
      </c>
      <c r="H53" s="1"/>
      <c r="I53" s="1"/>
      <c r="J53" s="1"/>
      <c r="K53" s="1"/>
    </row>
    <row r="54" spans="2:11" x14ac:dyDescent="0.25">
      <c r="B54" s="1">
        <v>79</v>
      </c>
      <c r="C54" s="1" t="s">
        <v>9</v>
      </c>
      <c r="D54" s="1"/>
      <c r="E54" s="1"/>
      <c r="F54" s="1" t="s">
        <v>16</v>
      </c>
      <c r="G54" s="1"/>
      <c r="H54" s="1"/>
      <c r="I54" s="1"/>
      <c r="J54" s="1"/>
      <c r="K54" s="1"/>
    </row>
    <row r="55" spans="2:11" x14ac:dyDescent="0.25">
      <c r="B55" s="1">
        <v>82</v>
      </c>
      <c r="C55" s="1" t="s">
        <v>9</v>
      </c>
      <c r="D55" s="1" t="s">
        <v>16</v>
      </c>
      <c r="E55" s="1"/>
      <c r="F55" s="1" t="s">
        <v>16</v>
      </c>
      <c r="G55" s="1"/>
      <c r="H55" s="1"/>
      <c r="I55" s="1"/>
      <c r="J55" s="1"/>
      <c r="K55" s="1"/>
    </row>
    <row r="56" spans="2:11" x14ac:dyDescent="0.25">
      <c r="B56" s="1">
        <v>85</v>
      </c>
      <c r="C56" s="1" t="s">
        <v>9</v>
      </c>
      <c r="D56" s="1" t="s">
        <v>16</v>
      </c>
      <c r="E56" s="1"/>
      <c r="F56" s="1" t="s">
        <v>16</v>
      </c>
      <c r="G56" s="1"/>
      <c r="H56" s="1"/>
      <c r="I56" s="1"/>
      <c r="J56" s="1"/>
      <c r="K56" s="1"/>
    </row>
    <row r="57" spans="2:11" x14ac:dyDescent="0.25">
      <c r="B57" s="1">
        <v>86</v>
      </c>
      <c r="C57" s="1" t="s">
        <v>9</v>
      </c>
      <c r="D57" s="1"/>
      <c r="E57" s="1"/>
      <c r="F57" s="1" t="s">
        <v>16</v>
      </c>
      <c r="G57" s="1"/>
      <c r="H57" s="1"/>
      <c r="I57" s="1"/>
      <c r="J57" s="1"/>
      <c r="K57" s="1"/>
    </row>
    <row r="58" spans="2:11" x14ac:dyDescent="0.25">
      <c r="B58" s="1">
        <v>87</v>
      </c>
      <c r="C58" s="1" t="s">
        <v>9</v>
      </c>
      <c r="D58" s="1" t="s">
        <v>16</v>
      </c>
      <c r="E58" s="1" t="s">
        <v>16</v>
      </c>
      <c r="F58" s="1" t="s">
        <v>16</v>
      </c>
      <c r="G58" s="1"/>
      <c r="H58" s="1"/>
      <c r="I58" s="1"/>
      <c r="J58" s="1"/>
      <c r="K58" s="1"/>
    </row>
    <row r="59" spans="2:11" x14ac:dyDescent="0.25">
      <c r="B59" s="1">
        <v>88</v>
      </c>
      <c r="C59" s="1" t="s">
        <v>9</v>
      </c>
      <c r="D59" s="1"/>
      <c r="E59" s="1"/>
      <c r="F59" s="1" t="s">
        <v>16</v>
      </c>
      <c r="G59" s="1"/>
      <c r="H59" s="1"/>
      <c r="I59" s="1"/>
      <c r="J59" s="1"/>
      <c r="K59" s="1"/>
    </row>
    <row r="60" spans="2:11" x14ac:dyDescent="0.25">
      <c r="B60" s="1">
        <v>93</v>
      </c>
      <c r="C60" s="1" t="s">
        <v>9</v>
      </c>
      <c r="D60" s="1"/>
      <c r="E60" s="1"/>
      <c r="F60" s="1" t="s">
        <v>16</v>
      </c>
      <c r="G60" s="1"/>
      <c r="H60" s="1"/>
      <c r="I60" s="1"/>
      <c r="J60" s="1"/>
      <c r="K60" s="1"/>
    </row>
    <row r="61" spans="2:11" x14ac:dyDescent="0.25">
      <c r="B61" s="1">
        <v>94</v>
      </c>
      <c r="C61" s="1" t="s">
        <v>9</v>
      </c>
      <c r="D61" s="1" t="s">
        <v>16</v>
      </c>
      <c r="E61" s="1"/>
      <c r="F61" s="1"/>
      <c r="G61" s="1"/>
      <c r="H61" s="1"/>
      <c r="I61" s="1"/>
      <c r="J61" s="1"/>
      <c r="K61" s="1"/>
    </row>
    <row r="62" spans="2:11" x14ac:dyDescent="0.25">
      <c r="B62" s="1">
        <v>96</v>
      </c>
      <c r="C62" s="1" t="s">
        <v>9</v>
      </c>
      <c r="D62" s="1"/>
      <c r="E62" s="1"/>
      <c r="F62" s="1"/>
      <c r="G62" s="1"/>
      <c r="H62" s="1"/>
      <c r="I62" s="1"/>
      <c r="J62" s="1" t="s">
        <v>16</v>
      </c>
      <c r="K62" s="1"/>
    </row>
    <row r="63" spans="2:11" x14ac:dyDescent="0.25">
      <c r="B63" s="1">
        <v>99</v>
      </c>
      <c r="C63" s="1" t="s">
        <v>9</v>
      </c>
      <c r="D63" s="1" t="s">
        <v>16</v>
      </c>
      <c r="E63" s="1"/>
      <c r="F63" s="1"/>
      <c r="G63" s="1"/>
      <c r="H63" s="1"/>
      <c r="I63" s="1"/>
      <c r="J63" s="1"/>
      <c r="K63" s="1"/>
    </row>
    <row r="64" spans="2:11" x14ac:dyDescent="0.25">
      <c r="B64" s="1">
        <v>101</v>
      </c>
      <c r="C64" s="1" t="s">
        <v>9</v>
      </c>
      <c r="D64" s="1"/>
      <c r="E64" s="1"/>
      <c r="F64" s="1"/>
      <c r="G64" s="1"/>
      <c r="H64" s="1" t="s">
        <v>16</v>
      </c>
      <c r="I64" s="1"/>
      <c r="J64" s="1"/>
      <c r="K64" s="1"/>
    </row>
    <row r="65" spans="2:11" x14ac:dyDescent="0.25">
      <c r="B65" s="1"/>
      <c r="C65" s="1"/>
      <c r="D65" s="1">
        <f>COUNTIF(D13:D64,"x")</f>
        <v>24</v>
      </c>
      <c r="E65" s="1">
        <f>COUNTIF(E13:E64,"x")</f>
        <v>7</v>
      </c>
      <c r="F65" s="1">
        <f>COUNTIF(F13:F64,"x")</f>
        <v>35</v>
      </c>
      <c r="G65" s="1">
        <f>COUNTIF(G13:G64,"x")</f>
        <v>2</v>
      </c>
      <c r="H65" s="1">
        <f>COUNTIF(H13:H64,"x")</f>
        <v>2</v>
      </c>
      <c r="I65" s="1">
        <f>COUNTIF(I13:I64,"x")</f>
        <v>0</v>
      </c>
      <c r="J65" s="1">
        <f>COUNTIF(J13:J64,"x")</f>
        <v>2</v>
      </c>
      <c r="K65" s="1">
        <f>COUNTIF(K13:K64,"x")</f>
        <v>1</v>
      </c>
    </row>
    <row r="66" spans="2:1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25">
      <c r="B67" s="1">
        <v>5</v>
      </c>
      <c r="C67" s="1" t="s">
        <v>10</v>
      </c>
      <c r="D67" s="1"/>
      <c r="E67" s="1"/>
      <c r="F67" s="1"/>
      <c r="G67" s="1"/>
      <c r="H67" s="1"/>
      <c r="I67" s="1"/>
      <c r="J67" s="1"/>
      <c r="K67" s="1" t="s">
        <v>16</v>
      </c>
    </row>
    <row r="68" spans="2:11" x14ac:dyDescent="0.25">
      <c r="B68" s="1">
        <v>10</v>
      </c>
      <c r="C68" s="1" t="s">
        <v>10</v>
      </c>
      <c r="D68" s="1"/>
      <c r="E68" s="1"/>
      <c r="F68" s="1" t="s">
        <v>16</v>
      </c>
      <c r="G68" s="1"/>
      <c r="H68" s="1"/>
      <c r="I68" s="1"/>
      <c r="J68" s="1"/>
      <c r="K68" s="1"/>
    </row>
    <row r="69" spans="2:11" x14ac:dyDescent="0.25">
      <c r="B69" s="1">
        <v>11</v>
      </c>
      <c r="C69" s="1" t="s">
        <v>10</v>
      </c>
      <c r="D69" s="1"/>
      <c r="E69" s="1"/>
      <c r="F69" s="1" t="s">
        <v>16</v>
      </c>
      <c r="G69" s="1"/>
      <c r="H69" s="1"/>
      <c r="I69" s="1"/>
      <c r="J69" s="1"/>
      <c r="K69" s="1"/>
    </row>
    <row r="70" spans="2:11" x14ac:dyDescent="0.25">
      <c r="B70" s="1">
        <v>12</v>
      </c>
      <c r="C70" s="1" t="s">
        <v>10</v>
      </c>
      <c r="D70" s="1"/>
      <c r="E70" s="1"/>
      <c r="F70" s="1" t="s">
        <v>16</v>
      </c>
      <c r="G70" s="1"/>
      <c r="H70" s="1"/>
      <c r="I70" s="1"/>
      <c r="J70" s="1"/>
      <c r="K70" s="1"/>
    </row>
    <row r="71" spans="2:11" x14ac:dyDescent="0.25">
      <c r="B71" s="1">
        <v>13</v>
      </c>
      <c r="C71" s="1" t="s">
        <v>10</v>
      </c>
      <c r="D71" s="1"/>
      <c r="E71" s="1"/>
      <c r="F71" s="1" t="s">
        <v>16</v>
      </c>
      <c r="G71" s="1"/>
      <c r="H71" s="1"/>
      <c r="I71" s="1"/>
      <c r="J71" s="1"/>
      <c r="K71" s="1"/>
    </row>
    <row r="72" spans="2:11" x14ac:dyDescent="0.25">
      <c r="B72" s="1">
        <v>14</v>
      </c>
      <c r="C72" s="1" t="s">
        <v>10</v>
      </c>
      <c r="D72" s="1"/>
      <c r="E72" s="1"/>
      <c r="F72" s="1" t="s">
        <v>16</v>
      </c>
      <c r="G72" s="1"/>
      <c r="H72" s="1"/>
      <c r="I72" s="1"/>
      <c r="J72" s="1"/>
      <c r="K72" s="1"/>
    </row>
    <row r="73" spans="2:11" x14ac:dyDescent="0.25">
      <c r="B73" s="1">
        <v>15</v>
      </c>
      <c r="C73" s="1" t="s">
        <v>10</v>
      </c>
      <c r="D73" s="1"/>
      <c r="E73" s="1"/>
      <c r="F73" s="1"/>
      <c r="G73" s="1"/>
      <c r="H73" s="1" t="s">
        <v>16</v>
      </c>
      <c r="I73" s="1"/>
      <c r="J73" s="1"/>
      <c r="K73" s="1"/>
    </row>
    <row r="74" spans="2:11" x14ac:dyDescent="0.25">
      <c r="B74" s="1">
        <v>16</v>
      </c>
      <c r="C74" s="1" t="s">
        <v>10</v>
      </c>
      <c r="D74" s="1"/>
      <c r="E74" s="1"/>
      <c r="F74" s="1" t="s">
        <v>16</v>
      </c>
      <c r="G74" s="1"/>
      <c r="H74" s="1"/>
      <c r="I74" s="1"/>
      <c r="J74" s="1"/>
      <c r="K74" s="1"/>
    </row>
    <row r="75" spans="2:11" x14ac:dyDescent="0.25">
      <c r="B75" s="1">
        <v>17</v>
      </c>
      <c r="C75" s="1" t="s">
        <v>10</v>
      </c>
      <c r="D75" s="1"/>
      <c r="E75" s="1"/>
      <c r="F75" s="1" t="s">
        <v>16</v>
      </c>
      <c r="G75" s="1"/>
      <c r="H75" s="1"/>
      <c r="I75" s="1"/>
      <c r="J75" s="1"/>
      <c r="K75" s="1"/>
    </row>
    <row r="76" spans="2:11" x14ac:dyDescent="0.25">
      <c r="B76" s="1">
        <v>19</v>
      </c>
      <c r="C76" s="1" t="s">
        <v>10</v>
      </c>
      <c r="D76" s="1" t="s">
        <v>16</v>
      </c>
      <c r="E76" s="1"/>
      <c r="F76" s="1"/>
      <c r="G76" s="1"/>
      <c r="H76" s="1"/>
      <c r="I76" s="1"/>
      <c r="J76" s="1"/>
      <c r="K76" s="1"/>
    </row>
    <row r="77" spans="2:11" x14ac:dyDescent="0.25">
      <c r="B77" s="1">
        <v>21</v>
      </c>
      <c r="C77" s="1" t="s">
        <v>10</v>
      </c>
      <c r="D77" s="1"/>
      <c r="E77" s="1"/>
      <c r="F77" s="1"/>
      <c r="G77" s="1" t="s">
        <v>16</v>
      </c>
      <c r="H77" s="1"/>
      <c r="I77" s="1"/>
      <c r="J77" s="1"/>
      <c r="K77" s="1"/>
    </row>
    <row r="78" spans="2:11" x14ac:dyDescent="0.25">
      <c r="B78" s="1">
        <v>22</v>
      </c>
      <c r="C78" s="1" t="s">
        <v>10</v>
      </c>
      <c r="D78" s="1"/>
      <c r="E78" s="1"/>
      <c r="F78" s="1" t="s">
        <v>16</v>
      </c>
      <c r="G78" s="1"/>
      <c r="H78" s="1"/>
      <c r="I78" s="1"/>
      <c r="J78" s="1"/>
      <c r="K78" s="1"/>
    </row>
    <row r="79" spans="2:11" x14ac:dyDescent="0.25">
      <c r="B79" s="1">
        <v>27</v>
      </c>
      <c r="C79" s="1" t="s">
        <v>10</v>
      </c>
      <c r="D79" s="1"/>
      <c r="E79" s="1"/>
      <c r="F79" s="1"/>
      <c r="G79" s="1" t="s">
        <v>16</v>
      </c>
      <c r="H79" s="1"/>
      <c r="I79" s="1"/>
      <c r="J79" s="1"/>
      <c r="K79" s="1"/>
    </row>
    <row r="80" spans="2:11" x14ac:dyDescent="0.25">
      <c r="B80" s="1">
        <v>32</v>
      </c>
      <c r="C80" s="1" t="s">
        <v>10</v>
      </c>
      <c r="D80" s="1"/>
      <c r="E80" s="1"/>
      <c r="F80" s="1" t="s">
        <v>16</v>
      </c>
      <c r="G80" s="1"/>
      <c r="H80" s="1"/>
      <c r="I80" s="1"/>
      <c r="J80" s="1"/>
      <c r="K80" s="1"/>
    </row>
    <row r="81" spans="2:11" x14ac:dyDescent="0.25">
      <c r="B81" s="1">
        <v>33</v>
      </c>
      <c r="C81" s="1" t="s">
        <v>10</v>
      </c>
      <c r="D81" s="1" t="s">
        <v>16</v>
      </c>
      <c r="E81" s="1"/>
      <c r="F81" s="1"/>
      <c r="G81" s="1"/>
      <c r="H81" s="1"/>
      <c r="I81" s="1"/>
      <c r="J81" s="1"/>
      <c r="K81" s="1"/>
    </row>
    <row r="82" spans="2:11" x14ac:dyDescent="0.25">
      <c r="B82" s="1">
        <v>34</v>
      </c>
      <c r="C82" s="1" t="s">
        <v>10</v>
      </c>
      <c r="D82" s="1"/>
      <c r="E82" s="1" t="s">
        <v>16</v>
      </c>
      <c r="F82" s="1" t="s">
        <v>16</v>
      </c>
      <c r="G82" s="1"/>
      <c r="H82" s="1"/>
      <c r="I82" s="1"/>
      <c r="J82" s="1"/>
      <c r="K82" s="1"/>
    </row>
    <row r="83" spans="2:11" x14ac:dyDescent="0.25">
      <c r="B83" s="1">
        <v>40</v>
      </c>
      <c r="C83" s="1" t="s">
        <v>10</v>
      </c>
      <c r="D83" s="1"/>
      <c r="E83" s="1"/>
      <c r="F83" s="1"/>
      <c r="G83" s="1"/>
      <c r="H83" s="1"/>
      <c r="I83" s="1"/>
      <c r="J83" s="1"/>
      <c r="K83" s="1" t="s">
        <v>16</v>
      </c>
    </row>
    <row r="84" spans="2:11" x14ac:dyDescent="0.25">
      <c r="B84" s="1">
        <v>41</v>
      </c>
      <c r="C84" s="1" t="s">
        <v>10</v>
      </c>
      <c r="D84" s="1"/>
      <c r="E84" s="1"/>
      <c r="F84" s="1" t="s">
        <v>16</v>
      </c>
      <c r="G84" s="1"/>
      <c r="H84" s="1"/>
      <c r="I84" s="1"/>
      <c r="J84" s="1"/>
      <c r="K84" s="1"/>
    </row>
    <row r="85" spans="2:11" x14ac:dyDescent="0.25">
      <c r="B85" s="1">
        <v>42</v>
      </c>
      <c r="C85" s="1" t="s">
        <v>10</v>
      </c>
      <c r="D85" s="1"/>
      <c r="E85" s="1"/>
      <c r="F85" s="1" t="s">
        <v>16</v>
      </c>
      <c r="G85" s="1"/>
      <c r="H85" s="1"/>
      <c r="I85" s="1"/>
      <c r="J85" s="1"/>
      <c r="K85" s="1"/>
    </row>
    <row r="86" spans="2:11" x14ac:dyDescent="0.25">
      <c r="B86" s="1">
        <v>48</v>
      </c>
      <c r="C86" s="1" t="s">
        <v>10</v>
      </c>
      <c r="D86" s="1"/>
      <c r="E86" s="1"/>
      <c r="F86" s="1" t="s">
        <v>16</v>
      </c>
      <c r="G86" s="1"/>
      <c r="H86" s="1"/>
      <c r="I86" s="1"/>
      <c r="J86" s="1"/>
      <c r="K86" s="1"/>
    </row>
    <row r="87" spans="2:11" x14ac:dyDescent="0.25">
      <c r="B87" s="1">
        <v>50</v>
      </c>
      <c r="C87" s="1" t="s">
        <v>10</v>
      </c>
      <c r="D87" s="1" t="s">
        <v>16</v>
      </c>
      <c r="E87" s="1"/>
      <c r="F87" s="1" t="s">
        <v>16</v>
      </c>
      <c r="G87" s="1" t="s">
        <v>16</v>
      </c>
      <c r="H87" s="1"/>
      <c r="I87" s="1"/>
      <c r="J87" s="1"/>
      <c r="K87" s="1"/>
    </row>
    <row r="88" spans="2:11" x14ac:dyDescent="0.25">
      <c r="B88" s="1">
        <v>52</v>
      </c>
      <c r="C88" s="1" t="s">
        <v>10</v>
      </c>
      <c r="D88" s="1" t="s">
        <v>16</v>
      </c>
      <c r="E88" s="1" t="s">
        <v>16</v>
      </c>
      <c r="F88" s="1" t="s">
        <v>16</v>
      </c>
      <c r="G88" s="1" t="s">
        <v>16</v>
      </c>
      <c r="H88" s="1"/>
      <c r="I88" s="1"/>
      <c r="J88" s="1"/>
      <c r="K88" s="1"/>
    </row>
    <row r="89" spans="2:11" x14ac:dyDescent="0.25">
      <c r="B89" s="1">
        <v>54</v>
      </c>
      <c r="C89" s="1" t="s">
        <v>10</v>
      </c>
      <c r="D89" s="1"/>
      <c r="E89" s="1"/>
      <c r="F89" s="1"/>
      <c r="G89" s="1"/>
      <c r="H89" s="1"/>
      <c r="I89" s="1"/>
      <c r="J89" s="1"/>
      <c r="K89" s="1"/>
    </row>
    <row r="90" spans="2:11" x14ac:dyDescent="0.25">
      <c r="B90" s="1">
        <v>56</v>
      </c>
      <c r="C90" s="1" t="s">
        <v>10</v>
      </c>
      <c r="D90" s="1"/>
      <c r="E90" s="1"/>
      <c r="F90" s="1"/>
      <c r="G90" s="1"/>
      <c r="H90" s="1"/>
      <c r="I90" s="1"/>
      <c r="J90" s="1"/>
      <c r="K90" s="1" t="s">
        <v>16</v>
      </c>
    </row>
    <row r="91" spans="2:11" x14ac:dyDescent="0.25">
      <c r="B91" s="1">
        <v>57</v>
      </c>
      <c r="C91" s="1" t="s">
        <v>10</v>
      </c>
      <c r="D91" s="1" t="s">
        <v>16</v>
      </c>
      <c r="E91" s="1" t="s">
        <v>16</v>
      </c>
      <c r="F91" s="1" t="s">
        <v>16</v>
      </c>
      <c r="G91" s="1"/>
      <c r="H91" s="1"/>
      <c r="I91" s="1"/>
      <c r="J91" s="1"/>
      <c r="K91" s="1"/>
    </row>
    <row r="92" spans="2:11" x14ac:dyDescent="0.25">
      <c r="B92" s="1">
        <v>64</v>
      </c>
      <c r="C92" s="1" t="s">
        <v>10</v>
      </c>
      <c r="D92" s="1"/>
      <c r="E92" s="1"/>
      <c r="F92" s="1" t="s">
        <v>16</v>
      </c>
      <c r="G92" s="1"/>
      <c r="H92" s="1"/>
      <c r="I92" s="1"/>
      <c r="J92" s="1"/>
      <c r="K92" s="1"/>
    </row>
    <row r="93" spans="2:11" x14ac:dyDescent="0.25">
      <c r="B93" s="1">
        <v>74</v>
      </c>
      <c r="C93" s="1" t="s">
        <v>10</v>
      </c>
      <c r="D93" s="1"/>
      <c r="E93" s="1"/>
      <c r="F93" s="1" t="s">
        <v>16</v>
      </c>
      <c r="G93" s="1"/>
      <c r="H93" s="1"/>
      <c r="I93" s="1"/>
      <c r="J93" s="1"/>
      <c r="K93" s="1"/>
    </row>
    <row r="94" spans="2:11" x14ac:dyDescent="0.25">
      <c r="B94" s="1">
        <v>75</v>
      </c>
      <c r="C94" s="1" t="s">
        <v>10</v>
      </c>
      <c r="D94" s="1"/>
      <c r="E94" s="1"/>
      <c r="F94" s="1" t="s">
        <v>16</v>
      </c>
      <c r="G94" s="1"/>
      <c r="H94" s="1"/>
      <c r="I94" s="1"/>
      <c r="J94" s="1"/>
      <c r="K94" s="1"/>
    </row>
    <row r="95" spans="2:11" x14ac:dyDescent="0.25">
      <c r="B95" s="1">
        <v>76</v>
      </c>
      <c r="C95" s="1" t="s">
        <v>10</v>
      </c>
      <c r="D95" s="1"/>
      <c r="E95" s="1"/>
      <c r="F95" s="1" t="s">
        <v>16</v>
      </c>
      <c r="G95" s="1" t="s">
        <v>16</v>
      </c>
      <c r="H95" s="1"/>
      <c r="I95" s="1"/>
      <c r="J95" s="1"/>
      <c r="K95" s="1"/>
    </row>
    <row r="96" spans="2:11" x14ac:dyDescent="0.25">
      <c r="B96" s="1">
        <v>77</v>
      </c>
      <c r="C96" s="1" t="s">
        <v>10</v>
      </c>
      <c r="D96" s="1"/>
      <c r="E96" s="1"/>
      <c r="F96" s="1" t="s">
        <v>16</v>
      </c>
      <c r="G96" s="1"/>
      <c r="H96" s="1"/>
      <c r="I96" s="1"/>
      <c r="J96" s="1"/>
      <c r="K96" s="1"/>
    </row>
    <row r="97" spans="2:14" x14ac:dyDescent="0.25">
      <c r="B97" s="1">
        <v>78</v>
      </c>
      <c r="C97" s="1" t="s">
        <v>10</v>
      </c>
      <c r="D97" s="1"/>
      <c r="E97" s="1"/>
      <c r="F97" s="1" t="s">
        <v>16</v>
      </c>
      <c r="G97" s="1"/>
      <c r="H97" s="1"/>
      <c r="I97" s="1"/>
      <c r="J97" s="1"/>
      <c r="K97" s="1"/>
    </row>
    <row r="98" spans="2:14" x14ac:dyDescent="0.25">
      <c r="B98" s="1">
        <v>80</v>
      </c>
      <c r="C98" s="1" t="s">
        <v>10</v>
      </c>
      <c r="D98" s="1"/>
      <c r="E98" s="1"/>
      <c r="F98" s="1"/>
      <c r="G98" s="1"/>
      <c r="H98" s="1"/>
      <c r="I98" s="1"/>
      <c r="J98" s="1"/>
      <c r="K98" s="1" t="s">
        <v>16</v>
      </c>
    </row>
    <row r="99" spans="2:14" x14ac:dyDescent="0.25">
      <c r="B99" s="1">
        <v>81</v>
      </c>
      <c r="C99" s="1" t="s">
        <v>10</v>
      </c>
      <c r="D99" s="1"/>
      <c r="E99" s="1"/>
      <c r="F99" s="1" t="s">
        <v>16</v>
      </c>
      <c r="G99" s="1"/>
      <c r="H99" s="1"/>
      <c r="I99" s="1"/>
      <c r="J99" s="1"/>
      <c r="K99" s="1"/>
    </row>
    <row r="100" spans="2:14" x14ac:dyDescent="0.25">
      <c r="B100" s="1">
        <v>83</v>
      </c>
      <c r="C100" s="1" t="s">
        <v>10</v>
      </c>
      <c r="D100" s="1"/>
      <c r="E100" s="1"/>
      <c r="F100" s="1"/>
      <c r="G100" s="1"/>
      <c r="H100" s="1"/>
      <c r="I100" s="1"/>
      <c r="J100" s="1"/>
      <c r="K100" s="1" t="s">
        <v>16</v>
      </c>
    </row>
    <row r="101" spans="2:14" x14ac:dyDescent="0.25">
      <c r="B101" s="1">
        <v>84</v>
      </c>
      <c r="C101" s="1" t="s">
        <v>10</v>
      </c>
      <c r="D101" s="1" t="s">
        <v>16</v>
      </c>
      <c r="E101" s="1"/>
      <c r="F101" s="1" t="s">
        <v>16</v>
      </c>
      <c r="G101" s="1"/>
      <c r="H101" s="1" t="s">
        <v>16</v>
      </c>
      <c r="I101" s="1"/>
      <c r="J101" s="1" t="s">
        <v>16</v>
      </c>
      <c r="K101" s="1"/>
    </row>
    <row r="102" spans="2:14" x14ac:dyDescent="0.25">
      <c r="B102" s="1">
        <v>95</v>
      </c>
      <c r="C102" s="1" t="s">
        <v>10</v>
      </c>
      <c r="D102" s="1" t="s">
        <v>16</v>
      </c>
      <c r="E102" s="1"/>
      <c r="F102" s="1"/>
      <c r="G102" s="1"/>
      <c r="H102" s="1"/>
      <c r="I102" s="1"/>
      <c r="J102" s="1"/>
      <c r="K102" s="1"/>
    </row>
    <row r="103" spans="2:14" x14ac:dyDescent="0.25">
      <c r="B103" s="1">
        <v>97</v>
      </c>
      <c r="C103" s="1" t="s">
        <v>10</v>
      </c>
      <c r="D103" s="1"/>
      <c r="E103" s="1"/>
      <c r="F103" s="1"/>
      <c r="G103" s="1"/>
      <c r="H103" s="1"/>
      <c r="I103" s="1" t="s">
        <v>16</v>
      </c>
      <c r="J103" s="1"/>
      <c r="K103" s="1"/>
      <c r="N103">
        <f>63+52</f>
        <v>115</v>
      </c>
    </row>
    <row r="104" spans="2:14" x14ac:dyDescent="0.25">
      <c r="B104" s="1">
        <v>98</v>
      </c>
      <c r="C104" s="1" t="s">
        <v>10</v>
      </c>
      <c r="D104" s="1" t="s">
        <v>16</v>
      </c>
      <c r="E104" s="1"/>
      <c r="F104" s="1"/>
      <c r="G104" s="1"/>
      <c r="H104" s="1"/>
      <c r="I104" s="1"/>
      <c r="J104" s="1"/>
      <c r="K104" s="1"/>
    </row>
    <row r="105" spans="2:14" x14ac:dyDescent="0.25">
      <c r="B105" s="1">
        <v>100</v>
      </c>
      <c r="C105" s="1" t="s">
        <v>10</v>
      </c>
      <c r="D105" s="1"/>
      <c r="E105" s="1"/>
      <c r="F105" s="1" t="s">
        <v>16</v>
      </c>
      <c r="G105" s="1"/>
      <c r="H105" s="1"/>
      <c r="I105" s="1"/>
      <c r="J105" s="1"/>
      <c r="K105" s="1"/>
    </row>
    <row r="106" spans="2:14" x14ac:dyDescent="0.25">
      <c r="B106" s="1">
        <v>102</v>
      </c>
      <c r="C106" s="1" t="s">
        <v>10</v>
      </c>
      <c r="D106" s="1"/>
      <c r="E106" s="1" t="s">
        <v>16</v>
      </c>
      <c r="F106" s="1"/>
      <c r="G106" s="1"/>
      <c r="H106" s="1"/>
      <c r="I106" s="1"/>
      <c r="J106" s="1"/>
      <c r="K106" s="1"/>
    </row>
    <row r="107" spans="2:14" x14ac:dyDescent="0.25">
      <c r="B107" s="1">
        <v>104</v>
      </c>
      <c r="C107" s="1" t="s">
        <v>10</v>
      </c>
      <c r="D107" s="1"/>
      <c r="E107" s="1"/>
      <c r="F107" s="1" t="s">
        <v>16</v>
      </c>
      <c r="G107" s="1"/>
      <c r="H107" s="1"/>
      <c r="I107" s="1"/>
      <c r="J107" s="1"/>
      <c r="K107" s="1"/>
    </row>
    <row r="108" spans="2:14" x14ac:dyDescent="0.25">
      <c r="B108" s="1"/>
      <c r="C108" s="1"/>
      <c r="D108" s="1">
        <f>COUNTIF(D67:D107,"x")</f>
        <v>8</v>
      </c>
      <c r="E108" s="1">
        <f>COUNTIF(E67:E107,"x")</f>
        <v>4</v>
      </c>
      <c r="F108" s="1">
        <f>COUNTIF(F67:F107,"x")</f>
        <v>26</v>
      </c>
      <c r="G108" s="1">
        <f>COUNTIF(G67:G107,"x")</f>
        <v>5</v>
      </c>
      <c r="H108" s="1">
        <f>COUNTIF(H67:H107,"X")</f>
        <v>2</v>
      </c>
      <c r="I108" s="1">
        <f>COUNTIF(I67:I107,"x")</f>
        <v>1</v>
      </c>
      <c r="J108" s="1">
        <f>COUNTIF(J67:J107,"x")</f>
        <v>1</v>
      </c>
      <c r="K108" s="1">
        <f>COUNTIF(K67:K107,"x")</f>
        <v>5</v>
      </c>
    </row>
    <row r="109" spans="2:14" x14ac:dyDescent="0.25">
      <c r="B109" s="1">
        <v>9</v>
      </c>
      <c r="C109" s="1"/>
      <c r="D109" s="1"/>
      <c r="E109" s="1"/>
      <c r="F109" s="1"/>
      <c r="G109" s="1"/>
      <c r="H109" s="1"/>
      <c r="I109" s="1"/>
      <c r="J109" s="1"/>
      <c r="K109" s="1"/>
    </row>
    <row r="110" spans="2:14" x14ac:dyDescent="0.25">
      <c r="B110" s="1">
        <v>58</v>
      </c>
      <c r="C110" s="1"/>
      <c r="D110" s="1"/>
      <c r="E110" s="1"/>
      <c r="F110" s="1" t="s">
        <v>16</v>
      </c>
      <c r="G110" s="1"/>
      <c r="H110" s="1"/>
      <c r="I110" s="1"/>
      <c r="J110" s="1"/>
      <c r="K110" s="1"/>
    </row>
    <row r="111" spans="2:14" x14ac:dyDescent="0.25">
      <c r="B111" s="1">
        <v>59</v>
      </c>
      <c r="C111" s="1"/>
      <c r="D111" s="1"/>
      <c r="E111" s="1"/>
      <c r="F111" s="1" t="s">
        <v>16</v>
      </c>
      <c r="G111" s="1"/>
      <c r="H111" s="1"/>
      <c r="I111" s="1"/>
      <c r="J111" s="1"/>
      <c r="K111" s="1"/>
    </row>
    <row r="112" spans="2:14" x14ac:dyDescent="0.25">
      <c r="B112" s="1">
        <v>60</v>
      </c>
      <c r="C112" s="1"/>
      <c r="D112" s="1" t="s">
        <v>16</v>
      </c>
      <c r="E112" s="1"/>
      <c r="F112" s="1"/>
      <c r="G112" s="1"/>
      <c r="H112" s="1"/>
      <c r="I112" s="1"/>
      <c r="J112" s="1"/>
      <c r="K112" s="1"/>
    </row>
    <row r="113" spans="2:11" x14ac:dyDescent="0.25">
      <c r="B113" s="1">
        <v>61</v>
      </c>
      <c r="C113" s="1"/>
      <c r="D113" s="1" t="s">
        <v>16</v>
      </c>
      <c r="E113" s="1"/>
      <c r="F113" s="1"/>
      <c r="G113" s="1"/>
      <c r="H113" s="1"/>
      <c r="I113" s="1"/>
      <c r="J113" s="1"/>
      <c r="K113" s="1"/>
    </row>
    <row r="114" spans="2:11" x14ac:dyDescent="0.25">
      <c r="B114" s="1">
        <v>62</v>
      </c>
      <c r="C114" s="1"/>
      <c r="D114" s="1"/>
      <c r="E114" s="1"/>
      <c r="F114" s="1" t="s">
        <v>16</v>
      </c>
      <c r="G114" s="1"/>
      <c r="H114" s="1"/>
      <c r="I114" s="1"/>
      <c r="J114" s="1"/>
      <c r="K114" s="1"/>
    </row>
    <row r="115" spans="2:11" x14ac:dyDescent="0.25">
      <c r="B115" s="1">
        <v>89</v>
      </c>
      <c r="C115" s="1"/>
      <c r="D115" s="1"/>
      <c r="E115" s="1"/>
      <c r="F115" s="1" t="s">
        <v>16</v>
      </c>
      <c r="G115" s="1"/>
      <c r="H115" s="1"/>
      <c r="I115" s="1"/>
      <c r="J115" s="1"/>
      <c r="K115" s="1"/>
    </row>
    <row r="116" spans="2:11" x14ac:dyDescent="0.25">
      <c r="B116" s="1">
        <v>90</v>
      </c>
      <c r="C116" s="1"/>
      <c r="D116" s="1" t="s">
        <v>16</v>
      </c>
      <c r="E116" s="1" t="s">
        <v>16</v>
      </c>
      <c r="F116" s="1" t="s">
        <v>16</v>
      </c>
      <c r="G116" s="1"/>
      <c r="H116" s="1"/>
      <c r="I116" s="1"/>
      <c r="J116" s="1"/>
      <c r="K116" s="1"/>
    </row>
    <row r="117" spans="2:11" x14ac:dyDescent="0.25">
      <c r="B117" s="1">
        <v>91</v>
      </c>
      <c r="C117" s="1"/>
      <c r="D117" s="1" t="s">
        <v>16</v>
      </c>
      <c r="E117" s="1"/>
      <c r="F117" s="1" t="s">
        <v>16</v>
      </c>
      <c r="G117" s="1" t="s">
        <v>16</v>
      </c>
      <c r="H117" s="1" t="s">
        <v>16</v>
      </c>
      <c r="I117" s="1"/>
      <c r="J117" s="1"/>
      <c r="K117" s="1"/>
    </row>
    <row r="118" spans="2:11" x14ac:dyDescent="0.25">
      <c r="B118" s="1">
        <v>92</v>
      </c>
      <c r="C118" s="1"/>
      <c r="D118" s="1"/>
      <c r="E118" s="1"/>
      <c r="F118" s="1" t="s">
        <v>16</v>
      </c>
      <c r="G118" s="1"/>
      <c r="H118" s="1"/>
      <c r="I118" s="1"/>
      <c r="J118" s="1"/>
      <c r="K118" s="1"/>
    </row>
    <row r="119" spans="2:11" x14ac:dyDescent="0.25">
      <c r="B119" s="1">
        <v>103</v>
      </c>
      <c r="C119" s="1"/>
      <c r="D119" s="1"/>
      <c r="E119" s="1"/>
      <c r="F119" s="1"/>
      <c r="G119" s="1"/>
      <c r="H119" s="1"/>
      <c r="I119" s="1"/>
      <c r="J119" s="1"/>
      <c r="K119" s="1"/>
    </row>
    <row r="120" spans="2:11" x14ac:dyDescent="0.25">
      <c r="B120" s="1"/>
      <c r="C120" s="1"/>
    </row>
    <row r="121" spans="2:11" x14ac:dyDescent="0.25">
      <c r="B121" s="1"/>
      <c r="C121" s="1"/>
    </row>
    <row r="122" spans="2:11" x14ac:dyDescent="0.25">
      <c r="B122" s="1"/>
    </row>
    <row r="123" spans="2:11" x14ac:dyDescent="0.25">
      <c r="B123" s="1"/>
    </row>
    <row r="124" spans="2:11" x14ac:dyDescent="0.25">
      <c r="B124" s="1"/>
    </row>
    <row r="125" spans="2:11" x14ac:dyDescent="0.25">
      <c r="B125" s="1"/>
    </row>
    <row r="126" spans="2:11" x14ac:dyDescent="0.25">
      <c r="B126" s="1"/>
    </row>
  </sheetData>
  <sortState ref="A13:K116">
    <sortCondition ref="C13:C1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2014-04-21T18:48:10Z</dcterms:created>
  <dcterms:modified xsi:type="dcterms:W3CDTF">2014-04-25T19:35:55Z</dcterms:modified>
</cp:coreProperties>
</file>