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435" windowWidth="14880" windowHeight="7710" activeTab="3"/>
  </bookViews>
  <sheets>
    <sheet name="EG_ 3, 5, 6" sheetId="1" r:id="rId1"/>
    <sheet name="CG_ 1, 2, 4" sheetId="2" r:id="rId2"/>
    <sheet name="DIFF" sheetId="6" r:id="rId3"/>
    <sheet name="Sheet1" sheetId="7" r:id="rId4"/>
  </sheets>
  <calcPr calcId="145621"/>
  <webPublishing codePage="1252"/>
</workbook>
</file>

<file path=xl/calcChain.xml><?xml version="1.0" encoding="utf-8"?>
<calcChain xmlns="http://schemas.openxmlformats.org/spreadsheetml/2006/main">
  <c r="I38" i="7" l="1"/>
  <c r="K9" i="7"/>
  <c r="J36" i="7"/>
  <c r="J33" i="7"/>
  <c r="I11" i="7"/>
  <c r="I9" i="7"/>
  <c r="M21" i="1" l="1"/>
</calcChain>
</file>

<file path=xl/sharedStrings.xml><?xml version="1.0" encoding="utf-8"?>
<sst xmlns="http://schemas.openxmlformats.org/spreadsheetml/2006/main" count="409" uniqueCount="233">
  <si>
    <t>Student Name Last-First-Middle</t>
  </si>
  <si>
    <t>Student Id</t>
  </si>
  <si>
    <t>27133</t>
  </si>
  <si>
    <t>27684</t>
  </si>
  <si>
    <t>27005</t>
  </si>
  <si>
    <t>27214</t>
  </si>
  <si>
    <t>27475</t>
  </si>
  <si>
    <t>27237</t>
  </si>
  <si>
    <t>27254</t>
  </si>
  <si>
    <t>27592</t>
  </si>
  <si>
    <t>28069</t>
  </si>
  <si>
    <t>27054</t>
  </si>
  <si>
    <t>25515</t>
  </si>
  <si>
    <t>26673</t>
  </si>
  <si>
    <t>25880</t>
  </si>
  <si>
    <t>27061</t>
  </si>
  <si>
    <t>25521</t>
  </si>
  <si>
    <t>25386</t>
  </si>
  <si>
    <t>27344</t>
  </si>
  <si>
    <t>28114</t>
  </si>
  <si>
    <t>27348</t>
  </si>
  <si>
    <t>28090</t>
  </si>
  <si>
    <t>26932</t>
  </si>
  <si>
    <t>25713</t>
  </si>
  <si>
    <t>28265</t>
  </si>
  <si>
    <t>27182</t>
  </si>
  <si>
    <t>26158</t>
  </si>
  <si>
    <t>27961</t>
  </si>
  <si>
    <t>27134</t>
  </si>
  <si>
    <t>27200</t>
  </si>
  <si>
    <t>27872</t>
  </si>
  <si>
    <t>26903</t>
  </si>
  <si>
    <t>27225</t>
  </si>
  <si>
    <t>28053</t>
  </si>
  <si>
    <t>27472</t>
  </si>
  <si>
    <t>27758</t>
  </si>
  <si>
    <t>26906</t>
  </si>
  <si>
    <t>28335</t>
  </si>
  <si>
    <t>27583</t>
  </si>
  <si>
    <t>27708</t>
  </si>
  <si>
    <t>26912</t>
  </si>
  <si>
    <t>25995</t>
  </si>
  <si>
    <t>27474</t>
  </si>
  <si>
    <t>28017</t>
  </si>
  <si>
    <t>28158</t>
  </si>
  <si>
    <t>27167</t>
  </si>
  <si>
    <t>28247</t>
  </si>
  <si>
    <t>27380</t>
  </si>
  <si>
    <t>27092</t>
  </si>
  <si>
    <t>27123</t>
  </si>
  <si>
    <t>26564</t>
  </si>
  <si>
    <t>28278</t>
  </si>
  <si>
    <t>27686</t>
  </si>
  <si>
    <t>27209</t>
  </si>
  <si>
    <t>28275</t>
  </si>
  <si>
    <t>28296</t>
  </si>
  <si>
    <t>27689</t>
  </si>
  <si>
    <t>27239</t>
  </si>
  <si>
    <t>27249</t>
  </si>
  <si>
    <t>26964</t>
  </si>
  <si>
    <t>27967</t>
  </si>
  <si>
    <t>25369</t>
  </si>
  <si>
    <t>26224</t>
  </si>
  <si>
    <t>27937</t>
  </si>
  <si>
    <t>28038</t>
  </si>
  <si>
    <t>27725</t>
  </si>
  <si>
    <t>27063</t>
  </si>
  <si>
    <t>28045</t>
  </si>
  <si>
    <t>25524</t>
  </si>
  <si>
    <t>27310</t>
  </si>
  <si>
    <t>25305</t>
  </si>
  <si>
    <t>28024</t>
  </si>
  <si>
    <t>27399</t>
  </si>
  <si>
    <t>27424</t>
  </si>
  <si>
    <t>27762</t>
  </si>
  <si>
    <t>27437</t>
  </si>
  <si>
    <t>28208</t>
  </si>
  <si>
    <t>27205</t>
  </si>
  <si>
    <t>25673</t>
  </si>
  <si>
    <t>28198</t>
  </si>
  <si>
    <t>27717</t>
  </si>
  <si>
    <t>28264</t>
  </si>
  <si>
    <t>27034</t>
  </si>
  <si>
    <t>27276</t>
  </si>
  <si>
    <t>27284</t>
  </si>
  <si>
    <t>27056</t>
  </si>
  <si>
    <t>26698</t>
  </si>
  <si>
    <t>26199</t>
  </si>
  <si>
    <t>27113</t>
  </si>
  <si>
    <t>28116</t>
  </si>
  <si>
    <t>27117</t>
  </si>
  <si>
    <t>27122</t>
  </si>
  <si>
    <t>27446</t>
  </si>
  <si>
    <t>26655</t>
  </si>
  <si>
    <t>26993</t>
  </si>
  <si>
    <t>27766</t>
  </si>
  <si>
    <t>28218</t>
  </si>
  <si>
    <t>28202</t>
  </si>
  <si>
    <t>27013</t>
  </si>
  <si>
    <t>28289</t>
  </si>
  <si>
    <t>27253</t>
  </si>
  <si>
    <t>27040</t>
  </si>
  <si>
    <t>27832</t>
  </si>
  <si>
    <t>27529</t>
  </si>
  <si>
    <t>27151</t>
  </si>
  <si>
    <t>26085</t>
  </si>
  <si>
    <t>25506</t>
  </si>
  <si>
    <t>27280</t>
  </si>
  <si>
    <t>25727</t>
  </si>
  <si>
    <t>27064</t>
  </si>
  <si>
    <t>27626</t>
  </si>
  <si>
    <t>27069</t>
  </si>
  <si>
    <t>27355</t>
  </si>
  <si>
    <t>28088</t>
  </si>
  <si>
    <t>27360</t>
  </si>
  <si>
    <t>27752</t>
  </si>
  <si>
    <t>28149</t>
  </si>
  <si>
    <t>28281</t>
  </si>
  <si>
    <t>27396</t>
  </si>
  <si>
    <t>27568</t>
  </si>
  <si>
    <t>27764</t>
  </si>
  <si>
    <t>27650</t>
  </si>
  <si>
    <t>25442</t>
  </si>
  <si>
    <t>26958</t>
  </si>
  <si>
    <t>27017</t>
  </si>
  <si>
    <t>27833</t>
  </si>
  <si>
    <t>25366</t>
  </si>
  <si>
    <t>28022</t>
  </si>
  <si>
    <t>27256</t>
  </si>
  <si>
    <t>28111</t>
  </si>
  <si>
    <t>27600</t>
  </si>
  <si>
    <t>28093</t>
  </si>
  <si>
    <t>27488</t>
  </si>
  <si>
    <t>27334</t>
  </si>
  <si>
    <t>28274</t>
  </si>
  <si>
    <t>27074</t>
  </si>
  <si>
    <t>27627</t>
  </si>
  <si>
    <t>27813</t>
  </si>
  <si>
    <t>27394</t>
  </si>
  <si>
    <t>26753</t>
  </si>
  <si>
    <t>27492</t>
  </si>
  <si>
    <t>26985</t>
  </si>
  <si>
    <t>27593</t>
  </si>
  <si>
    <t>27436</t>
  </si>
  <si>
    <t>27632</t>
  </si>
  <si>
    <t>27633</t>
  </si>
  <si>
    <t>26392</t>
  </si>
  <si>
    <t>LTS Survey</t>
  </si>
  <si>
    <t>Grade</t>
  </si>
  <si>
    <t>With notes</t>
  </si>
  <si>
    <t>W/O notes</t>
  </si>
  <si>
    <t>Packet Quiz (35)</t>
  </si>
  <si>
    <t>EQ #1 (10)</t>
  </si>
  <si>
    <t>With  notes</t>
  </si>
  <si>
    <t xml:space="preserve">Free Response (Test) </t>
  </si>
  <si>
    <t>Lesson #5</t>
  </si>
  <si>
    <t>DIFF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</si>
  <si>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</si>
  <si>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</si>
  <si>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</si>
  <si>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</si>
  <si>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</si>
  <si>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</si>
  <si>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</si>
  <si>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</si>
  <si>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</si>
  <si>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</si>
  <si>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</si>
  <si>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</si>
  <si>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</si>
  <si>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 xml:space="preserve"> </t>
  </si>
  <si>
    <t>Column E</t>
  </si>
  <si>
    <t>Column F</t>
  </si>
  <si>
    <t xml:space="preserve">Free Response (Test, 20) </t>
  </si>
  <si>
    <t>Column G</t>
  </si>
  <si>
    <t>Column M</t>
  </si>
  <si>
    <t>Column J</t>
  </si>
  <si>
    <t>EQ #2 (10)</t>
  </si>
  <si>
    <t>Concept Map (70)</t>
  </si>
  <si>
    <t>Notes</t>
  </si>
  <si>
    <t>Opening Act.</t>
  </si>
  <si>
    <t xml:space="preserve">Survey </t>
  </si>
  <si>
    <t>Lesson #6</t>
  </si>
  <si>
    <t xml:space="preserve">Score </t>
  </si>
  <si>
    <t>Packet (50)</t>
  </si>
  <si>
    <t>Per 3</t>
  </si>
  <si>
    <t>Per 5</t>
  </si>
  <si>
    <t>Per 6</t>
  </si>
  <si>
    <t>Per 1</t>
  </si>
  <si>
    <t>Per 2</t>
  </si>
  <si>
    <t>Per 4</t>
  </si>
  <si>
    <t>Anova: Single Factor</t>
  </si>
  <si>
    <t>SUMMARY</t>
  </si>
  <si>
    <t>Groups</t>
  </si>
  <si>
    <t>Average</t>
  </si>
  <si>
    <t>Variance</t>
  </si>
  <si>
    <t>Column 1</t>
  </si>
  <si>
    <t>Column 2</t>
  </si>
  <si>
    <t>Column 3</t>
  </si>
  <si>
    <t>Column 4</t>
  </si>
  <si>
    <t>Column 5</t>
  </si>
  <si>
    <t>Column 6</t>
  </si>
  <si>
    <t>ANOVA</t>
  </si>
  <si>
    <t>Source of Variation</t>
  </si>
  <si>
    <t>SS</t>
  </si>
  <si>
    <t>df</t>
  </si>
  <si>
    <t>MS</t>
  </si>
  <si>
    <t>F</t>
  </si>
  <si>
    <t>P-value</t>
  </si>
  <si>
    <t>F crit</t>
  </si>
  <si>
    <t>Between Groups</t>
  </si>
  <si>
    <t>Within Groups</t>
  </si>
  <si>
    <t>Total</t>
  </si>
  <si>
    <t>Column 7</t>
  </si>
  <si>
    <t>Column 8</t>
  </si>
  <si>
    <t>Column 9</t>
  </si>
  <si>
    <t>Column 10</t>
  </si>
  <si>
    <t>Column 11</t>
  </si>
  <si>
    <t>Column 12</t>
  </si>
  <si>
    <t>Column 13</t>
  </si>
  <si>
    <t>Column 14</t>
  </si>
  <si>
    <t>Column 15</t>
  </si>
  <si>
    <t>Column 16</t>
  </si>
  <si>
    <t>Column 17</t>
  </si>
  <si>
    <t>t=</t>
  </si>
  <si>
    <t>Column1</t>
  </si>
  <si>
    <t>mean/SD</t>
  </si>
  <si>
    <t>x = t</t>
  </si>
  <si>
    <t>count - 1</t>
  </si>
  <si>
    <t>How to caluclate p-value</t>
  </si>
  <si>
    <t xml:space="preserve">p-value </t>
  </si>
  <si>
    <t>p - value =</t>
  </si>
  <si>
    <t xml:space="preserve">p-value from excel   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</si>
</sst>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color theme="1"/>
      <name val="Tahoma"/>
      <family val="2"/>
    </font>
    <font>
      <sz val="8"/>
      <color theme="1"/>
      <name val="Tahoma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Tahoma"/>
      <family val="2"/>
    </font>
    <font>
      <b/>
      <sz val="12"/>
      <color rgb="FF9C6500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ahoma"/>
      <family val="2"/>
    </font>
    <font>
      <b/>
      <sz val="11"/>
      <color theme="0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006100"/>
      <name val="Times New Roman"/>
      <family val="1"/>
    </font>
    <font>
      <i/>
      <sz val="10"/>
      <color theme="1"/>
      <name val="Tahoma"/>
      <family val="2"/>
    </font>
    <font>
      <b/>
      <sz val="12"/>
      <color rgb="FF0070C0"/>
      <name val="Times New Roman"/>
      <family val="1"/>
    </font>
    <font>
      <b/>
      <sz val="12"/>
      <color rgb="FFFFC000"/>
      <name val="Times New Roman"/>
      <family val="1"/>
    </font>
    <font>
      <b/>
      <sz val="12"/>
      <name val="Times New Roman"/>
      <family val="1"/>
    </font>
    <font>
      <sz val="10"/>
      <name val="Tahoma"/>
      <family val="2"/>
    </font>
    <font>
      <sz val="12"/>
      <name val="Times New Roman"/>
      <family val="1"/>
    </font>
    <font>
      <i/>
      <sz val="14"/>
      <color theme="1"/>
      <name val="Tahoma"/>
      <family val="2"/>
    </font>
    <font>
      <sz val="14"/>
      <color theme="1"/>
      <name val="Tahoma"/>
      <family val="2"/>
    </font>
    <font>
      <b/>
      <sz val="16"/>
      <color rgb="FF0061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C0E498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rgb="FF608BB4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CCCCCC"/>
      </bottom>
      <diagonal/>
    </border>
    <border>
      <left/>
      <right/>
      <top style="double">
        <color rgb="FF3F3F3F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608BB4"/>
      </left>
      <right style="thick">
        <color rgb="FF7030A0"/>
      </right>
      <top style="medium">
        <color rgb="FF608BB4"/>
      </top>
      <bottom style="medium">
        <color rgb="FF608BB4"/>
      </bottom>
      <diagonal/>
    </border>
    <border>
      <left style="medium">
        <color rgb="FFCCCCCC"/>
      </left>
      <right style="thick">
        <color rgb="FF7030A0"/>
      </right>
      <top style="medium">
        <color rgb="FFCCCCCC"/>
      </top>
      <bottom style="medium">
        <color rgb="FFCCCCCC"/>
      </bottom>
      <diagonal/>
    </border>
    <border>
      <left style="double">
        <color rgb="FF3F3F3F"/>
      </left>
      <right style="thick">
        <color rgb="FF7030A0"/>
      </right>
      <top style="double">
        <color rgb="FF3F3F3F"/>
      </top>
      <bottom style="double">
        <color rgb="FF3F3F3F"/>
      </bottom>
      <diagonal/>
    </border>
    <border>
      <left/>
      <right style="thick">
        <color rgb="FF7030A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thick">
        <color rgb="FF7030A0"/>
      </right>
      <top style="double">
        <color rgb="FF3F3F3F"/>
      </top>
      <bottom style="medium">
        <color rgb="FF608BB4"/>
      </bottom>
      <diagonal/>
    </border>
    <border>
      <left style="medium">
        <color rgb="FFCCCCCC"/>
      </left>
      <right style="thick">
        <color rgb="FF7030A0"/>
      </right>
      <top style="medium">
        <color rgb="FF608BB4"/>
      </top>
      <bottom style="medium">
        <color rgb="FFCCCCCC"/>
      </bottom>
      <diagonal/>
    </border>
    <border>
      <left style="thick">
        <color rgb="FF7030A0"/>
      </left>
      <right/>
      <top style="medium">
        <color rgb="FFCCCCCC"/>
      </top>
      <bottom style="medium">
        <color rgb="FFCCCCCC"/>
      </bottom>
      <diagonal/>
    </border>
    <border>
      <left style="thick">
        <color rgb="FF7030A0"/>
      </left>
      <right/>
      <top style="double">
        <color rgb="FF3F3F3F"/>
      </top>
      <bottom style="medium">
        <color rgb="FF608BB4"/>
      </bottom>
      <diagonal/>
    </border>
    <border>
      <left/>
      <right/>
      <top style="double">
        <color rgb="FF3F3F3F"/>
      </top>
      <bottom style="medium">
        <color rgb="FF608BB4"/>
      </bottom>
      <diagonal/>
    </border>
    <border>
      <left style="medium">
        <color rgb="FF608BB4"/>
      </left>
      <right/>
      <top style="double">
        <color rgb="FF3F3F3F"/>
      </top>
      <bottom style="medium">
        <color rgb="FF608BB4"/>
      </bottom>
      <diagonal/>
    </border>
    <border>
      <left style="medium">
        <color rgb="FFCCCCCC"/>
      </left>
      <right style="medium">
        <color rgb="FFCCCCCC"/>
      </right>
      <top style="medium">
        <color rgb="FF608BB4"/>
      </top>
      <bottom style="medium">
        <color rgb="FFCCCCCC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608BB4"/>
      </left>
      <right/>
      <top style="medium">
        <color auto="1"/>
      </top>
      <bottom style="medium">
        <color rgb="FF608BB4"/>
      </bottom>
      <diagonal/>
    </border>
    <border>
      <left/>
      <right/>
      <top style="medium">
        <color auto="1"/>
      </top>
      <bottom style="medium">
        <color rgb="FF608BB4"/>
      </bottom>
      <diagonal/>
    </border>
    <border>
      <left style="thick">
        <color rgb="FF7030A0"/>
      </left>
      <right style="thick">
        <color rgb="FF7030A0"/>
      </right>
      <top style="double">
        <color rgb="FF3F3F3F"/>
      </top>
      <bottom style="medium">
        <color rgb="FF608BB4"/>
      </bottom>
      <diagonal/>
    </border>
    <border>
      <left style="medium">
        <color rgb="FF608BB4"/>
      </left>
      <right/>
      <top style="medium">
        <color rgb="FF608BB4"/>
      </top>
      <bottom style="medium">
        <color rgb="FF608BB4"/>
      </bottom>
      <diagonal/>
    </border>
    <border>
      <left/>
      <right style="thick">
        <color rgb="FF7030A0"/>
      </right>
      <top style="medium">
        <color rgb="FF608BB4"/>
      </top>
      <bottom style="medium">
        <color rgb="FF608BB4"/>
      </bottom>
      <diagonal/>
    </border>
    <border>
      <left style="thick">
        <color rgb="FF7030A0"/>
      </left>
      <right style="medium">
        <color rgb="FF608BB4"/>
      </right>
      <top style="medium">
        <color rgb="FF608BB4"/>
      </top>
      <bottom style="medium">
        <color rgb="FF608BB4"/>
      </bottom>
      <diagonal/>
    </border>
    <border>
      <left style="thick">
        <color rgb="FF7030A0"/>
      </left>
      <right style="thick">
        <color rgb="FF7030A0"/>
      </right>
      <top style="medium">
        <color rgb="FF608BB4"/>
      </top>
      <bottom style="medium">
        <color rgb="FF608BB4"/>
      </bottom>
      <diagonal/>
    </border>
    <border>
      <left style="thick">
        <color rgb="FF7030A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/>
      <diagonal/>
    </border>
    <border>
      <left/>
      <right style="medium">
        <color rgb="FF608BB4"/>
      </right>
      <top style="medium">
        <color auto="1"/>
      </top>
      <bottom style="medium">
        <color rgb="FF608BB4"/>
      </bottom>
      <diagonal/>
    </border>
    <border>
      <left style="medium">
        <color rgb="FFCCCCCC"/>
      </left>
      <right style="thick">
        <color rgb="FF7030A0"/>
      </right>
      <top/>
      <bottom style="medium">
        <color rgb="FFCCCCCC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9" fillId="5" borderId="3" applyNumberFormat="0" applyAlignment="0" applyProtection="0"/>
  </cellStyleXfs>
  <cellXfs count="83">
    <xf numFmtId="0" fontId="0" fillId="0" borderId="0" xfId="0"/>
    <xf numFmtId="0" fontId="0" fillId="0" borderId="0" xfId="0"/>
    <xf numFmtId="0" fontId="1" fillId="0" borderId="0" xfId="0" applyFont="1" applyBorder="1" applyAlignment="1">
      <alignment vertical="top"/>
    </xf>
    <xf numFmtId="0" fontId="0" fillId="0" borderId="0" xfId="0" applyBorder="1"/>
    <xf numFmtId="0" fontId="4" fillId="0" borderId="2" xfId="0" applyFont="1" applyBorder="1" applyAlignment="1">
      <alignment vertical="top"/>
    </xf>
    <xf numFmtId="0" fontId="4" fillId="0" borderId="0" xfId="0" applyFont="1"/>
    <xf numFmtId="0" fontId="6" fillId="3" borderId="1" xfId="2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/>
    <xf numFmtId="0" fontId="5" fillId="0" borderId="0" xfId="0" applyFont="1"/>
    <xf numFmtId="0" fontId="9" fillId="5" borderId="3" xfId="3" applyAlignment="1">
      <alignment vertical="top"/>
    </xf>
    <xf numFmtId="0" fontId="6" fillId="3" borderId="7" xfId="2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9" fillId="5" borderId="3" xfId="3" applyAlignment="1">
      <alignment horizontal="center" vertical="top"/>
    </xf>
    <xf numFmtId="0" fontId="9" fillId="5" borderId="9" xfId="3" applyBorder="1" applyAlignment="1">
      <alignment horizontal="center" vertical="top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5" borderId="3" xfId="3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center"/>
    </xf>
    <xf numFmtId="0" fontId="2" fillId="2" borderId="8" xfId="1" applyBorder="1" applyAlignment="1">
      <alignment horizontal="center" vertical="center"/>
    </xf>
    <xf numFmtId="0" fontId="2" fillId="2" borderId="6" xfId="1" applyBorder="1" applyAlignment="1">
      <alignment horizontal="center" vertical="center"/>
    </xf>
    <xf numFmtId="0" fontId="10" fillId="2" borderId="8" xfId="1" applyFont="1" applyBorder="1" applyAlignment="1">
      <alignment horizontal="center" vertical="center"/>
    </xf>
    <xf numFmtId="0" fontId="11" fillId="2" borderId="8" xfId="1" applyFont="1" applyBorder="1" applyAlignment="1">
      <alignment horizontal="center" vertical="center"/>
    </xf>
    <xf numFmtId="0" fontId="11" fillId="2" borderId="6" xfId="1" applyFont="1" applyBorder="1" applyAlignment="1">
      <alignment horizontal="center" vertical="center"/>
    </xf>
    <xf numFmtId="0" fontId="10" fillId="2" borderId="6" xfId="1" applyFont="1" applyBorder="1" applyAlignment="1">
      <alignment horizontal="center" vertical="center"/>
    </xf>
    <xf numFmtId="0" fontId="10" fillId="2" borderId="2" xfId="1" applyFont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center"/>
    </xf>
    <xf numFmtId="0" fontId="0" fillId="0" borderId="0" xfId="0" applyFill="1" applyBorder="1" applyAlignment="1"/>
    <xf numFmtId="0" fontId="0" fillId="0" borderId="19" xfId="0" applyFill="1" applyBorder="1" applyAlignment="1"/>
    <xf numFmtId="0" fontId="12" fillId="0" borderId="20" xfId="0" applyFont="1" applyFill="1" applyBorder="1" applyAlignment="1">
      <alignment horizontal="centerContinuous"/>
    </xf>
    <xf numFmtId="0" fontId="5" fillId="0" borderId="0" xfId="0" applyFont="1" applyFill="1" applyAlignment="1">
      <alignment horizontal="right"/>
    </xf>
    <xf numFmtId="0" fontId="12" fillId="0" borderId="2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5" fillId="6" borderId="21" xfId="2" applyFont="1" applyFill="1" applyBorder="1" applyAlignment="1">
      <alignment horizontal="center" vertical="top"/>
    </xf>
    <xf numFmtId="0" fontId="16" fillId="6" borderId="22" xfId="0" applyFont="1" applyFill="1" applyBorder="1" applyAlignment="1">
      <alignment horizontal="center" vertical="top"/>
    </xf>
    <xf numFmtId="0" fontId="15" fillId="7" borderId="23" xfId="2" applyFont="1" applyFill="1" applyBorder="1" applyAlignment="1">
      <alignment horizontal="center" vertical="top"/>
    </xf>
    <xf numFmtId="0" fontId="15" fillId="7" borderId="1" xfId="2" applyFont="1" applyFill="1" applyBorder="1" applyAlignment="1">
      <alignment horizontal="center" vertical="top"/>
    </xf>
    <xf numFmtId="0" fontId="15" fillId="7" borderId="24" xfId="2" applyFont="1" applyFill="1" applyBorder="1" applyAlignment="1">
      <alignment horizontal="center" vertical="top"/>
    </xf>
    <xf numFmtId="0" fontId="15" fillId="7" borderId="25" xfId="2" applyFont="1" applyFill="1" applyBorder="1" applyAlignment="1">
      <alignment horizontal="center" vertical="top"/>
    </xf>
    <xf numFmtId="0" fontId="15" fillId="7" borderId="26" xfId="2" applyFont="1" applyFill="1" applyBorder="1" applyAlignment="1">
      <alignment horizontal="center" vertical="top"/>
    </xf>
    <xf numFmtId="0" fontId="15" fillId="7" borderId="7" xfId="2" applyFont="1" applyFill="1" applyBorder="1" applyAlignment="1">
      <alignment horizontal="center" vertical="top"/>
    </xf>
    <xf numFmtId="0" fontId="15" fillId="7" borderId="27" xfId="2" applyFont="1" applyFill="1" applyBorder="1" applyAlignment="1">
      <alignment horizontal="center" vertical="top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top"/>
    </xf>
    <xf numFmtId="0" fontId="16" fillId="6" borderId="30" xfId="0" applyFont="1" applyFill="1" applyBorder="1" applyAlignment="1">
      <alignment horizontal="center" vertical="top"/>
    </xf>
    <xf numFmtId="0" fontId="4" fillId="0" borderId="31" xfId="0" applyFont="1" applyBorder="1" applyAlignment="1">
      <alignment horizontal="center" vertical="top"/>
    </xf>
    <xf numFmtId="0" fontId="17" fillId="8" borderId="2" xfId="0" applyFont="1" applyFill="1" applyBorder="1" applyAlignment="1">
      <alignment horizontal="center" vertical="center"/>
    </xf>
    <xf numFmtId="0" fontId="17" fillId="8" borderId="8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top"/>
    </xf>
    <xf numFmtId="0" fontId="4" fillId="8" borderId="8" xfId="0" applyFont="1" applyFill="1" applyBorder="1" applyAlignment="1">
      <alignment horizontal="center" vertical="top"/>
    </xf>
    <xf numFmtId="0" fontId="17" fillId="8" borderId="13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/>
    </xf>
    <xf numFmtId="0" fontId="19" fillId="0" borderId="0" xfId="0" applyFont="1" applyFill="1" applyBorder="1" applyAlignment="1"/>
    <xf numFmtId="0" fontId="19" fillId="0" borderId="19" xfId="0" applyFont="1" applyFill="1" applyBorder="1" applyAlignment="1"/>
    <xf numFmtId="2" fontId="19" fillId="0" borderId="0" xfId="0" applyNumberFormat="1" applyFont="1" applyFill="1" applyBorder="1" applyAlignment="1"/>
    <xf numFmtId="2" fontId="20" fillId="9" borderId="0" xfId="1" applyNumberFormat="1" applyFont="1" applyFill="1" applyBorder="1" applyAlignment="1"/>
    <xf numFmtId="2" fontId="19" fillId="9" borderId="0" xfId="0" applyNumberFormat="1" applyFont="1" applyFill="1" applyBorder="1" applyAlignment="1"/>
    <xf numFmtId="2" fontId="19" fillId="0" borderId="19" xfId="0" applyNumberFormat="1" applyFont="1" applyFill="1" applyBorder="1" applyAlignment="1"/>
    <xf numFmtId="2" fontId="0" fillId="0" borderId="0" xfId="0" applyNumberFormat="1" applyFill="1" applyBorder="1" applyAlignment="1"/>
    <xf numFmtId="2" fontId="0" fillId="0" borderId="19" xfId="0" applyNumberFormat="1" applyFill="1" applyBorder="1" applyAlignment="1"/>
    <xf numFmtId="0" fontId="6" fillId="3" borderId="15" xfId="2" applyFont="1" applyBorder="1" applyAlignment="1">
      <alignment horizontal="center" vertical="top"/>
    </xf>
    <xf numFmtId="0" fontId="6" fillId="3" borderId="16" xfId="2" applyFont="1" applyBorder="1" applyAlignment="1">
      <alignment horizontal="center" vertical="top"/>
    </xf>
    <xf numFmtId="0" fontId="0" fillId="0" borderId="12" xfId="0" applyBorder="1" applyAlignment="1"/>
    <xf numFmtId="0" fontId="15" fillId="7" borderId="15" xfId="2" applyFont="1" applyFill="1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4" fillId="4" borderId="5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3" borderId="17" xfId="2" applyFon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6" xfId="0" applyBorder="1" applyAlignment="1"/>
    <xf numFmtId="0" fontId="15" fillId="7" borderId="12" xfId="2" applyFont="1" applyFill="1" applyBorder="1" applyAlignment="1">
      <alignment horizontal="center" vertical="top"/>
    </xf>
  </cellXfs>
  <cellStyles count="4">
    <cellStyle name="Check Cell" xfId="3" builtinId="23"/>
    <cellStyle name="Good" xfId="1" builtinId="26"/>
    <cellStyle name="Neutral" xfId="2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1"/>
  <sheetViews>
    <sheetView topLeftCell="A57" zoomScale="70" zoomScaleNormal="70" workbookViewId="0">
      <selection activeCell="B3" sqref="B3:B83"/>
    </sheetView>
  </sheetViews>
  <sheetFormatPr defaultRowHeight="12.75" customHeight="1" x14ac:dyDescent="0.2"/>
  <cols>
    <col min="1" max="1" width="5.28515625" style="1" customWidth="1"/>
    <col min="2" max="2" width="6.140625" customWidth="1"/>
    <col min="3" max="3" width="9" style="1" customWidth="1"/>
    <col min="4" max="4" width="11.140625" customWidth="1"/>
    <col min="5" max="5" width="15.7109375" customWidth="1"/>
    <col min="6" max="6" width="13.5703125" customWidth="1"/>
    <col min="7" max="7" width="17.5703125" customWidth="1"/>
    <col min="8" max="8" width="14.5703125" style="1" customWidth="1"/>
    <col min="9" max="9" width="14.85546875" customWidth="1"/>
    <col min="10" max="10" width="21.28515625" customWidth="1"/>
    <col min="11" max="11" width="12.85546875" customWidth="1"/>
    <col min="12" max="12" width="14.140625" customWidth="1"/>
    <col min="13" max="13" width="19.140625" customWidth="1"/>
    <col min="14" max="14" width="12.85546875" style="1" customWidth="1"/>
    <col min="15" max="15" width="16.7109375" customWidth="1"/>
    <col min="17" max="17" width="10.5703125" customWidth="1"/>
    <col min="18" max="18" width="11.140625" customWidth="1"/>
    <col min="19" max="19" width="17.85546875" customWidth="1"/>
    <col min="20" max="20" width="19.28515625" customWidth="1"/>
    <col min="21" max="21" width="13.5703125" customWidth="1"/>
    <col min="24" max="24" width="17.140625" customWidth="1"/>
    <col min="25" max="25" width="20.28515625" customWidth="1"/>
    <col min="26" max="26" width="20.140625" customWidth="1"/>
    <col min="27" max="27" width="20.28515625" customWidth="1"/>
    <col min="28" max="28" width="16.7109375" customWidth="1"/>
    <col min="29" max="29" width="14.85546875" customWidth="1"/>
    <col min="30" max="30" width="19.5703125" customWidth="1"/>
    <col min="31" max="31" width="17.5703125" customWidth="1"/>
    <col min="32" max="32" width="16.28515625" customWidth="1"/>
    <col min="33" max="33" width="14.85546875" customWidth="1"/>
    <col min="34" max="34" width="17.140625" customWidth="1"/>
    <col min="35" max="35" width="16.28515625" customWidth="1"/>
    <col min="36" max="36" width="17.7109375" customWidth="1"/>
    <col min="37" max="37" width="19.85546875" customWidth="1"/>
    <col min="38" max="38" width="20.42578125" customWidth="1"/>
    <col min="39" max="39" width="16" customWidth="1"/>
    <col min="40" max="40" width="16.140625" customWidth="1"/>
  </cols>
  <sheetData>
    <row r="1" spans="1:41" ht="17.25" thickTop="1" thickBot="1" x14ac:dyDescent="0.25">
      <c r="B1" s="77" t="s">
        <v>0</v>
      </c>
      <c r="C1" s="77" t="s">
        <v>148</v>
      </c>
      <c r="D1" s="77" t="s">
        <v>1</v>
      </c>
      <c r="E1" s="79" t="s">
        <v>151</v>
      </c>
      <c r="F1" s="80"/>
      <c r="G1" s="81"/>
      <c r="H1" s="74"/>
      <c r="I1" s="72" t="s">
        <v>152</v>
      </c>
      <c r="J1" s="74"/>
      <c r="K1" s="72" t="s">
        <v>173</v>
      </c>
      <c r="L1" s="73"/>
      <c r="M1" s="73"/>
      <c r="N1" s="74"/>
      <c r="O1" s="44"/>
      <c r="P1" s="45"/>
      <c r="Q1" s="75" t="s">
        <v>177</v>
      </c>
      <c r="R1" s="74"/>
      <c r="S1" s="75" t="s">
        <v>178</v>
      </c>
      <c r="T1" s="76"/>
      <c r="U1" s="46" t="s">
        <v>179</v>
      </c>
      <c r="V1" s="1"/>
    </row>
    <row r="2" spans="1:41" ht="16.5" thickBot="1" x14ac:dyDescent="0.25">
      <c r="B2" s="78"/>
      <c r="C2" s="78"/>
      <c r="D2" s="78"/>
      <c r="E2" s="6" t="s">
        <v>150</v>
      </c>
      <c r="F2" s="6" t="s">
        <v>149</v>
      </c>
      <c r="G2" s="6" t="s">
        <v>147</v>
      </c>
      <c r="H2" s="13" t="s">
        <v>156</v>
      </c>
      <c r="I2" s="6" t="s">
        <v>155</v>
      </c>
      <c r="J2" s="13" t="s">
        <v>147</v>
      </c>
      <c r="K2" s="6" t="s">
        <v>150</v>
      </c>
      <c r="L2" s="6" t="s">
        <v>153</v>
      </c>
      <c r="M2" s="6" t="s">
        <v>147</v>
      </c>
      <c r="N2" s="13" t="s">
        <v>156</v>
      </c>
      <c r="O2" s="47" t="s">
        <v>180</v>
      </c>
      <c r="P2" s="48" t="s">
        <v>181</v>
      </c>
      <c r="Q2" s="47" t="s">
        <v>182</v>
      </c>
      <c r="R2" s="49" t="s">
        <v>147</v>
      </c>
      <c r="S2" s="50" t="s">
        <v>183</v>
      </c>
      <c r="T2" s="51" t="s">
        <v>147</v>
      </c>
      <c r="U2" s="52" t="s">
        <v>184</v>
      </c>
      <c r="V2" s="1"/>
    </row>
    <row r="3" spans="1:41" s="1" customFormat="1" ht="18.75" thickBot="1" x14ac:dyDescent="0.3">
      <c r="A3" s="8">
        <v>1</v>
      </c>
      <c r="B3" s="4"/>
      <c r="C3" s="7">
        <v>9</v>
      </c>
      <c r="D3" s="7">
        <v>26995</v>
      </c>
      <c r="E3" s="18">
        <v>30</v>
      </c>
      <c r="F3" s="18">
        <v>35</v>
      </c>
      <c r="G3" s="18">
        <v>1</v>
      </c>
      <c r="H3" s="21">
        <v>5</v>
      </c>
      <c r="I3" s="17">
        <v>10</v>
      </c>
      <c r="J3" s="21">
        <v>1</v>
      </c>
      <c r="K3" s="18">
        <v>10</v>
      </c>
      <c r="L3" s="18">
        <v>14</v>
      </c>
      <c r="M3" s="18">
        <v>1</v>
      </c>
      <c r="N3" s="21">
        <v>4</v>
      </c>
      <c r="O3" s="18">
        <v>1</v>
      </c>
      <c r="P3" s="24">
        <v>5</v>
      </c>
      <c r="Q3" s="7">
        <v>10</v>
      </c>
      <c r="R3" s="33">
        <v>10</v>
      </c>
      <c r="S3" s="53">
        <v>32</v>
      </c>
      <c r="T3" s="21">
        <v>10</v>
      </c>
      <c r="U3" s="17"/>
      <c r="V3" s="54"/>
      <c r="X3" s="63"/>
      <c r="Y3" s="63" t="s">
        <v>171</v>
      </c>
      <c r="Z3" s="63" t="s">
        <v>172</v>
      </c>
      <c r="AA3" s="63" t="s">
        <v>198</v>
      </c>
      <c r="AB3" s="63" t="s">
        <v>199</v>
      </c>
      <c r="AC3" s="63" t="s">
        <v>200</v>
      </c>
      <c r="AD3" s="63" t="s">
        <v>201</v>
      </c>
      <c r="AE3" s="63" t="s">
        <v>213</v>
      </c>
      <c r="AF3" s="63" t="s">
        <v>214</v>
      </c>
      <c r="AG3" s="63" t="s">
        <v>215</v>
      </c>
      <c r="AH3" s="63" t="s">
        <v>216</v>
      </c>
      <c r="AI3" s="63" t="s">
        <v>217</v>
      </c>
      <c r="AJ3" s="63" t="s">
        <v>218</v>
      </c>
      <c r="AK3" s="63" t="s">
        <v>219</v>
      </c>
      <c r="AL3" s="63" t="s">
        <v>220</v>
      </c>
      <c r="AM3" s="63" t="s">
        <v>221</v>
      </c>
      <c r="AN3" s="63" t="s">
        <v>222</v>
      </c>
      <c r="AO3" s="63" t="s">
        <v>223</v>
      </c>
    </row>
    <row r="4" spans="1:41" ht="18.75" thickBot="1" x14ac:dyDescent="0.3">
      <c r="A4" s="8">
        <v>2</v>
      </c>
      <c r="B4" s="4"/>
      <c r="C4" s="7">
        <v>9</v>
      </c>
      <c r="D4" s="7" t="s">
        <v>52</v>
      </c>
      <c r="E4" s="18">
        <v>21</v>
      </c>
      <c r="F4" s="18">
        <v>22</v>
      </c>
      <c r="G4" s="18">
        <v>2</v>
      </c>
      <c r="H4" s="21">
        <v>1</v>
      </c>
      <c r="I4" s="17">
        <v>0</v>
      </c>
      <c r="J4" s="21">
        <v>1</v>
      </c>
      <c r="K4" s="18">
        <v>9</v>
      </c>
      <c r="L4" s="18">
        <v>6</v>
      </c>
      <c r="M4" s="18">
        <v>2</v>
      </c>
      <c r="N4" s="21">
        <v>-3</v>
      </c>
      <c r="O4" s="18">
        <v>2</v>
      </c>
      <c r="P4" s="21">
        <v>5</v>
      </c>
      <c r="Q4" s="7">
        <v>0</v>
      </c>
      <c r="R4" s="14">
        <v>2</v>
      </c>
      <c r="S4" s="53">
        <v>44</v>
      </c>
      <c r="T4" s="21">
        <v>8</v>
      </c>
      <c r="U4" s="17">
        <v>50</v>
      </c>
      <c r="V4" s="54"/>
      <c r="X4" s="64" t="s">
        <v>196</v>
      </c>
      <c r="Y4" s="66">
        <v>1</v>
      </c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4"/>
    </row>
    <row r="5" spans="1:41" ht="21.75" thickBot="1" x14ac:dyDescent="0.4">
      <c r="A5" s="8">
        <v>3</v>
      </c>
      <c r="B5" s="4"/>
      <c r="C5" s="7">
        <v>9</v>
      </c>
      <c r="D5" s="7" t="s">
        <v>53</v>
      </c>
      <c r="E5" s="18">
        <v>19</v>
      </c>
      <c r="F5" s="18">
        <v>29</v>
      </c>
      <c r="G5" s="18">
        <v>8</v>
      </c>
      <c r="H5" s="21">
        <v>10</v>
      </c>
      <c r="I5" s="17">
        <v>3</v>
      </c>
      <c r="J5" s="21">
        <v>8</v>
      </c>
      <c r="K5" s="18">
        <v>0</v>
      </c>
      <c r="L5" s="18">
        <v>6</v>
      </c>
      <c r="M5" s="18">
        <v>9</v>
      </c>
      <c r="N5" s="21">
        <v>6</v>
      </c>
      <c r="O5" s="18">
        <v>1</v>
      </c>
      <c r="P5" s="21">
        <v>6</v>
      </c>
      <c r="Q5" s="7">
        <v>10</v>
      </c>
      <c r="R5" s="14">
        <v>9</v>
      </c>
      <c r="S5" s="53">
        <v>63</v>
      </c>
      <c r="T5" s="21">
        <v>8</v>
      </c>
      <c r="U5" s="17">
        <v>45</v>
      </c>
      <c r="V5" s="54"/>
      <c r="X5" s="64" t="s">
        <v>197</v>
      </c>
      <c r="Y5" s="67">
        <v>0.83083156636940114</v>
      </c>
      <c r="Z5" s="66">
        <v>1</v>
      </c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4"/>
    </row>
    <row r="6" spans="1:41" ht="18.75" thickBot="1" x14ac:dyDescent="0.3">
      <c r="A6" s="9">
        <v>4</v>
      </c>
      <c r="B6" s="4"/>
      <c r="C6" s="7">
        <v>10</v>
      </c>
      <c r="D6" s="7" t="s">
        <v>54</v>
      </c>
      <c r="E6" s="18">
        <v>19</v>
      </c>
      <c r="F6" s="1"/>
      <c r="G6" s="18"/>
      <c r="H6" s="21"/>
      <c r="I6" s="17">
        <v>8</v>
      </c>
      <c r="J6" s="21">
        <v>8</v>
      </c>
      <c r="K6" s="18">
        <v>0</v>
      </c>
      <c r="L6" s="18">
        <v>0</v>
      </c>
      <c r="M6" s="18"/>
      <c r="N6" s="21"/>
      <c r="O6" s="18">
        <v>4</v>
      </c>
      <c r="P6" s="21">
        <v>9</v>
      </c>
      <c r="Q6" s="7">
        <v>10</v>
      </c>
      <c r="R6" s="14">
        <v>10</v>
      </c>
      <c r="S6" s="53">
        <v>58</v>
      </c>
      <c r="T6" s="21">
        <v>10</v>
      </c>
      <c r="U6" s="17">
        <v>50</v>
      </c>
      <c r="V6" s="54"/>
      <c r="X6" s="64" t="s">
        <v>198</v>
      </c>
      <c r="Y6" s="66">
        <v>-0.39007709184744627</v>
      </c>
      <c r="Z6" s="66">
        <v>-0.34188832182335754</v>
      </c>
      <c r="AA6" s="66">
        <v>1</v>
      </c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4"/>
    </row>
    <row r="7" spans="1:41" ht="18.75" thickBot="1" x14ac:dyDescent="0.3">
      <c r="A7" s="9">
        <v>5</v>
      </c>
      <c r="B7" s="4"/>
      <c r="C7" s="7">
        <v>9</v>
      </c>
      <c r="D7" s="7" t="s">
        <v>55</v>
      </c>
      <c r="E7" s="18">
        <v>24</v>
      </c>
      <c r="F7" s="18">
        <v>22</v>
      </c>
      <c r="G7" s="18">
        <v>4</v>
      </c>
      <c r="H7" s="21">
        <v>-2</v>
      </c>
      <c r="I7" s="17">
        <v>10</v>
      </c>
      <c r="J7" s="21">
        <v>6</v>
      </c>
      <c r="K7" s="18">
        <v>2</v>
      </c>
      <c r="L7" s="18">
        <v>12</v>
      </c>
      <c r="M7" s="18"/>
      <c r="N7" s="21"/>
      <c r="O7" s="18">
        <v>1</v>
      </c>
      <c r="P7" s="21">
        <v>7</v>
      </c>
      <c r="Q7" s="7">
        <v>10</v>
      </c>
      <c r="R7" s="14">
        <v>9</v>
      </c>
      <c r="S7" s="53">
        <v>38</v>
      </c>
      <c r="T7" s="21">
        <v>4</v>
      </c>
      <c r="U7" s="17">
        <v>45</v>
      </c>
      <c r="V7" s="54"/>
      <c r="X7" s="64" t="s">
        <v>199</v>
      </c>
      <c r="Y7" s="66">
        <v>-0.35476479517682058</v>
      </c>
      <c r="Z7" s="66">
        <v>0.22542843847907362</v>
      </c>
      <c r="AA7" s="66">
        <v>0.17685484329538398</v>
      </c>
      <c r="AB7" s="66">
        <v>1</v>
      </c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4"/>
    </row>
    <row r="8" spans="1:41" ht="18.75" thickBot="1" x14ac:dyDescent="0.3">
      <c r="A8" s="9">
        <v>6</v>
      </c>
      <c r="B8" s="4"/>
      <c r="C8" s="7">
        <v>9</v>
      </c>
      <c r="D8" s="7" t="s">
        <v>56</v>
      </c>
      <c r="E8" s="18">
        <v>9</v>
      </c>
      <c r="F8" s="18">
        <v>20</v>
      </c>
      <c r="G8" s="18">
        <v>7</v>
      </c>
      <c r="H8" s="21">
        <v>11</v>
      </c>
      <c r="I8" s="17">
        <v>0</v>
      </c>
      <c r="J8" s="21">
        <v>7.5</v>
      </c>
      <c r="K8" s="18">
        <v>18</v>
      </c>
      <c r="L8" s="18">
        <v>11</v>
      </c>
      <c r="M8" s="18">
        <v>8</v>
      </c>
      <c r="N8" s="21">
        <v>-7</v>
      </c>
      <c r="O8" s="18">
        <v>0</v>
      </c>
      <c r="P8" s="21">
        <v>9</v>
      </c>
      <c r="Q8" s="7">
        <v>10</v>
      </c>
      <c r="R8" s="14">
        <v>10</v>
      </c>
      <c r="S8" s="53">
        <v>64</v>
      </c>
      <c r="T8" s="21">
        <v>9.5</v>
      </c>
      <c r="U8" s="17">
        <v>50</v>
      </c>
      <c r="V8" s="54"/>
      <c r="X8" s="64" t="s">
        <v>200</v>
      </c>
      <c r="Y8" s="66">
        <v>0.58202878366016575</v>
      </c>
      <c r="Z8" s="68">
        <v>0.57075891030610193</v>
      </c>
      <c r="AA8" s="66">
        <v>-0.20654979092403047</v>
      </c>
      <c r="AB8" s="66">
        <v>-5.4244188634775828E-2</v>
      </c>
      <c r="AC8" s="66">
        <v>1</v>
      </c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4"/>
    </row>
    <row r="9" spans="1:41" ht="18.75" thickBot="1" x14ac:dyDescent="0.3">
      <c r="A9" s="9">
        <v>7</v>
      </c>
      <c r="B9" s="4"/>
      <c r="C9" s="7">
        <v>9</v>
      </c>
      <c r="D9" s="7" t="s">
        <v>57</v>
      </c>
      <c r="E9" s="18">
        <v>30</v>
      </c>
      <c r="F9" s="18">
        <v>32</v>
      </c>
      <c r="G9" s="18">
        <v>1</v>
      </c>
      <c r="H9" s="21">
        <v>2</v>
      </c>
      <c r="I9" s="17">
        <v>10</v>
      </c>
      <c r="J9" s="21">
        <v>9</v>
      </c>
      <c r="K9" s="18">
        <v>6</v>
      </c>
      <c r="L9" s="18">
        <v>10</v>
      </c>
      <c r="M9" s="18">
        <v>10</v>
      </c>
      <c r="N9" s="21">
        <v>4</v>
      </c>
      <c r="O9" s="18">
        <v>2</v>
      </c>
      <c r="P9" s="21">
        <v>6</v>
      </c>
      <c r="Q9" s="7">
        <v>10</v>
      </c>
      <c r="R9" s="14">
        <v>10</v>
      </c>
      <c r="S9" s="53">
        <v>64</v>
      </c>
      <c r="T9" s="21">
        <v>10</v>
      </c>
      <c r="U9" s="17">
        <v>50</v>
      </c>
      <c r="V9" s="54"/>
      <c r="X9" s="64" t="s">
        <v>201</v>
      </c>
      <c r="Y9" s="66">
        <v>-0.18146055573384087</v>
      </c>
      <c r="Z9" s="66">
        <v>-0.26571991661002248</v>
      </c>
      <c r="AA9" s="66">
        <v>0.52652837535524766</v>
      </c>
      <c r="AB9" s="66">
        <v>8.7926115963758763E-3</v>
      </c>
      <c r="AC9" s="66">
        <v>2.947926374178101E-2</v>
      </c>
      <c r="AD9" s="66">
        <v>1</v>
      </c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4"/>
    </row>
    <row r="10" spans="1:41" ht="18.75" thickBot="1" x14ac:dyDescent="0.3">
      <c r="A10" s="9">
        <v>8</v>
      </c>
      <c r="B10" s="4"/>
      <c r="C10" s="7">
        <v>9</v>
      </c>
      <c r="D10" s="7" t="s">
        <v>58</v>
      </c>
      <c r="E10" s="18">
        <v>34</v>
      </c>
      <c r="F10" s="18">
        <v>30</v>
      </c>
      <c r="G10" s="18">
        <v>1</v>
      </c>
      <c r="H10" s="21">
        <v>-4</v>
      </c>
      <c r="I10" s="17">
        <v>10</v>
      </c>
      <c r="J10" s="21">
        <v>1</v>
      </c>
      <c r="K10" s="18">
        <v>15</v>
      </c>
      <c r="L10" s="18">
        <v>20</v>
      </c>
      <c r="M10" s="18">
        <v>2</v>
      </c>
      <c r="N10" s="21">
        <v>5</v>
      </c>
      <c r="O10" s="18">
        <v>0</v>
      </c>
      <c r="P10" s="21">
        <v>3</v>
      </c>
      <c r="Q10" s="7">
        <v>6</v>
      </c>
      <c r="R10" s="14">
        <v>1</v>
      </c>
      <c r="S10" s="53">
        <v>46</v>
      </c>
      <c r="T10" s="21">
        <v>2</v>
      </c>
      <c r="U10" s="17">
        <v>45</v>
      </c>
      <c r="V10" s="54"/>
      <c r="X10" s="64" t="s">
        <v>213</v>
      </c>
      <c r="Y10" s="66">
        <v>0.47654091050918501</v>
      </c>
      <c r="Z10" s="68">
        <v>0.49895027393693431</v>
      </c>
      <c r="AA10" s="66">
        <v>-0.21421962749481402</v>
      </c>
      <c r="AB10" s="66">
        <v>4.0985744832026168E-2</v>
      </c>
      <c r="AC10" s="66">
        <v>0.34367644969535777</v>
      </c>
      <c r="AD10" s="66">
        <v>-0.24577421437357111</v>
      </c>
      <c r="AE10" s="66">
        <v>1</v>
      </c>
      <c r="AF10" s="66"/>
      <c r="AG10" s="66"/>
      <c r="AH10" s="66"/>
      <c r="AI10" s="66"/>
      <c r="AJ10" s="66"/>
      <c r="AK10" s="66"/>
      <c r="AL10" s="66"/>
      <c r="AM10" s="66"/>
      <c r="AN10" s="66"/>
      <c r="AO10" s="64"/>
    </row>
    <row r="11" spans="1:41" ht="18.75" thickBot="1" x14ac:dyDescent="0.3">
      <c r="A11" s="9">
        <v>9</v>
      </c>
      <c r="B11" s="4"/>
      <c r="C11" s="7">
        <v>9</v>
      </c>
      <c r="D11" s="7" t="s">
        <v>59</v>
      </c>
      <c r="E11" s="18">
        <v>14</v>
      </c>
      <c r="F11" s="18">
        <v>15</v>
      </c>
      <c r="G11" s="18">
        <v>5</v>
      </c>
      <c r="H11" s="21">
        <v>1</v>
      </c>
      <c r="I11" s="17">
        <v>0</v>
      </c>
      <c r="J11" s="21">
        <v>7</v>
      </c>
      <c r="K11" s="18">
        <v>0</v>
      </c>
      <c r="L11" s="18">
        <v>3</v>
      </c>
      <c r="M11" s="18"/>
      <c r="N11" s="21"/>
      <c r="O11" s="18">
        <v>0</v>
      </c>
      <c r="P11" s="21">
        <v>5</v>
      </c>
      <c r="Q11" s="7">
        <v>10</v>
      </c>
      <c r="R11" s="14">
        <v>10</v>
      </c>
      <c r="S11" s="53">
        <v>31</v>
      </c>
      <c r="T11" s="21">
        <v>10</v>
      </c>
      <c r="U11" s="17"/>
      <c r="V11" s="54"/>
      <c r="X11" s="64" t="s">
        <v>214</v>
      </c>
      <c r="Y11" s="68">
        <v>0.52665702618631549</v>
      </c>
      <c r="Z11" s="68">
        <v>0.50344871931278878</v>
      </c>
      <c r="AA11" s="66">
        <v>-0.26668520101313581</v>
      </c>
      <c r="AB11" s="66">
        <v>-7.4338120228314999E-2</v>
      </c>
      <c r="AC11" s="66">
        <v>0.37120014998072531</v>
      </c>
      <c r="AD11" s="66">
        <v>-0.23537962766206236</v>
      </c>
      <c r="AE11" s="66">
        <v>0.46861302280501654</v>
      </c>
      <c r="AF11" s="66">
        <v>1</v>
      </c>
      <c r="AG11" s="66"/>
      <c r="AH11" s="66"/>
      <c r="AI11" s="66"/>
      <c r="AJ11" s="66"/>
      <c r="AK11" s="66"/>
      <c r="AL11" s="66"/>
      <c r="AM11" s="66"/>
      <c r="AN11" s="66"/>
      <c r="AO11" s="64"/>
    </row>
    <row r="12" spans="1:41" ht="18.75" thickBot="1" x14ac:dyDescent="0.3">
      <c r="A12" s="9">
        <v>10</v>
      </c>
      <c r="B12" s="4"/>
      <c r="C12" s="7">
        <v>9</v>
      </c>
      <c r="D12" s="7" t="s">
        <v>60</v>
      </c>
      <c r="E12" s="18">
        <v>29</v>
      </c>
      <c r="F12" s="18">
        <v>25</v>
      </c>
      <c r="G12" s="18">
        <v>1</v>
      </c>
      <c r="H12" s="21">
        <v>-4</v>
      </c>
      <c r="I12" s="17">
        <v>8</v>
      </c>
      <c r="J12" s="21">
        <v>7</v>
      </c>
      <c r="K12" s="18">
        <v>4</v>
      </c>
      <c r="L12" s="18">
        <v>11</v>
      </c>
      <c r="M12" s="18">
        <v>2</v>
      </c>
      <c r="N12" s="21">
        <v>7</v>
      </c>
      <c r="O12" s="18">
        <v>5</v>
      </c>
      <c r="P12" s="21">
        <v>10</v>
      </c>
      <c r="Q12" s="7">
        <v>10</v>
      </c>
      <c r="R12" s="14">
        <v>9</v>
      </c>
      <c r="S12" s="53">
        <v>66</v>
      </c>
      <c r="T12" s="21">
        <v>8</v>
      </c>
      <c r="U12" s="17">
        <v>50</v>
      </c>
      <c r="V12" s="54"/>
      <c r="X12" s="64" t="s">
        <v>215</v>
      </c>
      <c r="Y12" s="66">
        <v>-0.25054444764889572</v>
      </c>
      <c r="Z12" s="66">
        <v>-8.9521574150655078E-2</v>
      </c>
      <c r="AA12" s="66">
        <v>0.42882585609142709</v>
      </c>
      <c r="AB12" s="66">
        <v>0.31683564222987975</v>
      </c>
      <c r="AC12" s="66">
        <v>-0.11044101703099646</v>
      </c>
      <c r="AD12" s="66">
        <v>0.33310165699181515</v>
      </c>
      <c r="AE12" s="66">
        <v>-6.9858052066898865E-2</v>
      </c>
      <c r="AF12" s="66">
        <v>-0.1260712672006423</v>
      </c>
      <c r="AG12" s="66">
        <v>1</v>
      </c>
      <c r="AH12" s="66"/>
      <c r="AI12" s="66"/>
      <c r="AJ12" s="66"/>
      <c r="AK12" s="66"/>
      <c r="AL12" s="66"/>
      <c r="AM12" s="66"/>
      <c r="AN12" s="66"/>
      <c r="AO12" s="64"/>
    </row>
    <row r="13" spans="1:41" ht="18.75" thickBot="1" x14ac:dyDescent="0.3">
      <c r="A13" s="9">
        <v>11</v>
      </c>
      <c r="B13" s="4"/>
      <c r="C13" s="7">
        <v>10</v>
      </c>
      <c r="D13" s="7" t="s">
        <v>61</v>
      </c>
      <c r="E13" s="18">
        <v>25</v>
      </c>
      <c r="F13" s="18">
        <v>23</v>
      </c>
      <c r="G13" s="18">
        <v>2</v>
      </c>
      <c r="H13" s="21">
        <v>-2</v>
      </c>
      <c r="I13" s="17">
        <v>8</v>
      </c>
      <c r="J13" s="21">
        <v>2</v>
      </c>
      <c r="K13" s="18">
        <v>13</v>
      </c>
      <c r="L13" s="18"/>
      <c r="M13" s="18"/>
      <c r="N13" s="21"/>
      <c r="O13" s="18">
        <v>4</v>
      </c>
      <c r="P13" s="21">
        <v>8</v>
      </c>
      <c r="Q13" s="7">
        <v>10</v>
      </c>
      <c r="R13" s="14">
        <v>2.8</v>
      </c>
      <c r="S13" s="53"/>
      <c r="T13" s="21"/>
      <c r="U13" s="17">
        <v>45</v>
      </c>
      <c r="V13" s="54"/>
      <c r="X13" s="64" t="s">
        <v>216</v>
      </c>
      <c r="Y13" s="66">
        <v>3.7141774877800779E-2</v>
      </c>
      <c r="Z13" s="66">
        <v>-2.4859951937116789E-2</v>
      </c>
      <c r="AA13" s="66">
        <v>-8.9318891866748559E-2</v>
      </c>
      <c r="AB13" s="66">
        <v>-5.4468614659588244E-2</v>
      </c>
      <c r="AC13" s="66">
        <v>-5.7418342067651673E-2</v>
      </c>
      <c r="AD13" s="66">
        <v>-7.0454331489244043E-2</v>
      </c>
      <c r="AE13" s="66">
        <v>-0.53944712353783375</v>
      </c>
      <c r="AF13" s="68">
        <v>0.497122008512702</v>
      </c>
      <c r="AG13" s="66">
        <v>-3.8648625208650235E-2</v>
      </c>
      <c r="AH13" s="66">
        <v>1</v>
      </c>
      <c r="AI13" s="66"/>
      <c r="AJ13" s="66"/>
      <c r="AK13" s="66"/>
      <c r="AL13" s="66"/>
      <c r="AM13" s="66"/>
      <c r="AN13" s="66"/>
      <c r="AO13" s="64"/>
    </row>
    <row r="14" spans="1:41" ht="18.75" thickBot="1" x14ac:dyDescent="0.3">
      <c r="A14" s="9">
        <v>12</v>
      </c>
      <c r="B14" s="4"/>
      <c r="C14" s="7">
        <v>10</v>
      </c>
      <c r="D14" s="7" t="s">
        <v>62</v>
      </c>
      <c r="E14" s="18">
        <v>13</v>
      </c>
      <c r="F14" s="18">
        <v>18</v>
      </c>
      <c r="G14" s="18">
        <v>8</v>
      </c>
      <c r="H14" s="21">
        <v>5</v>
      </c>
      <c r="I14" s="17">
        <v>2</v>
      </c>
      <c r="J14" s="21">
        <v>10</v>
      </c>
      <c r="K14" s="18">
        <v>0</v>
      </c>
      <c r="L14" s="18">
        <v>0</v>
      </c>
      <c r="M14" s="18">
        <v>5</v>
      </c>
      <c r="N14" s="21">
        <v>0</v>
      </c>
      <c r="O14" s="18">
        <v>4</v>
      </c>
      <c r="P14" s="21">
        <v>5</v>
      </c>
      <c r="Q14" s="7">
        <v>10</v>
      </c>
      <c r="R14" s="14">
        <v>10</v>
      </c>
      <c r="S14" s="53">
        <v>32</v>
      </c>
      <c r="T14" s="21">
        <v>10</v>
      </c>
      <c r="U14" s="17">
        <v>35</v>
      </c>
      <c r="V14" s="54"/>
      <c r="X14" s="64" t="s">
        <v>217</v>
      </c>
      <c r="Y14" s="66">
        <v>0.34330126739473765</v>
      </c>
      <c r="Z14" s="66">
        <v>0.19966301770061406</v>
      </c>
      <c r="AA14" s="66">
        <v>-0.22084000168587758</v>
      </c>
      <c r="AB14" s="66">
        <v>-0.15593302955734997</v>
      </c>
      <c r="AC14" s="66">
        <v>0.14327836316328446</v>
      </c>
      <c r="AD14" s="66">
        <v>-0.16260408184734187</v>
      </c>
      <c r="AE14" s="66">
        <v>6.2373799171594822E-2</v>
      </c>
      <c r="AF14" s="66">
        <v>0.11876301264713866</v>
      </c>
      <c r="AG14" s="66">
        <v>-0.21879517409491153</v>
      </c>
      <c r="AH14" s="66">
        <v>0.11884309257019095</v>
      </c>
      <c r="AI14" s="66">
        <v>1</v>
      </c>
      <c r="AJ14" s="66"/>
      <c r="AK14" s="66"/>
      <c r="AL14" s="66"/>
      <c r="AM14" s="66"/>
      <c r="AN14" s="66"/>
      <c r="AO14" s="64"/>
    </row>
    <row r="15" spans="1:41" ht="18.75" thickBot="1" x14ac:dyDescent="0.3">
      <c r="A15" s="9">
        <v>13</v>
      </c>
      <c r="B15" s="4"/>
      <c r="C15" s="7">
        <v>9</v>
      </c>
      <c r="D15" s="7" t="s">
        <v>63</v>
      </c>
      <c r="E15" s="18">
        <v>26</v>
      </c>
      <c r="F15" s="18">
        <v>26</v>
      </c>
      <c r="G15" s="18">
        <v>8</v>
      </c>
      <c r="H15" s="21">
        <v>0</v>
      </c>
      <c r="I15" s="17">
        <v>8</v>
      </c>
      <c r="J15" s="21">
        <v>7</v>
      </c>
      <c r="K15" s="18">
        <v>5</v>
      </c>
      <c r="L15" s="18">
        <v>0</v>
      </c>
      <c r="M15" s="18">
        <v>8</v>
      </c>
      <c r="N15" s="21">
        <v>-5</v>
      </c>
      <c r="O15" s="18">
        <v>2</v>
      </c>
      <c r="P15" s="21">
        <v>5</v>
      </c>
      <c r="Q15" s="7">
        <v>10</v>
      </c>
      <c r="R15" s="14">
        <v>10</v>
      </c>
      <c r="S15" s="53">
        <v>66</v>
      </c>
      <c r="T15" s="21">
        <v>9</v>
      </c>
      <c r="U15" s="17">
        <v>50</v>
      </c>
      <c r="V15" s="54"/>
      <c r="X15" s="64" t="s">
        <v>218</v>
      </c>
      <c r="Y15" s="66">
        <v>-0.22858268429081915</v>
      </c>
      <c r="Z15" s="66">
        <v>-0.14689260472564891</v>
      </c>
      <c r="AA15" s="66">
        <v>0.11475747092892286</v>
      </c>
      <c r="AB15" s="66">
        <v>0.13839781232221324</v>
      </c>
      <c r="AC15" s="66">
        <v>-6.2082140246850145E-2</v>
      </c>
      <c r="AD15" s="66">
        <v>0.21111203486809874</v>
      </c>
      <c r="AE15" s="66">
        <v>-0.12948944393869613</v>
      </c>
      <c r="AF15" s="66">
        <v>0.11852112368071173</v>
      </c>
      <c r="AG15" s="66">
        <v>0.21631671483657641</v>
      </c>
      <c r="AH15" s="66">
        <v>0.32995904089386646</v>
      </c>
      <c r="AI15" s="66">
        <v>-0.12153755700100381</v>
      </c>
      <c r="AJ15" s="66">
        <v>1</v>
      </c>
      <c r="AK15" s="66"/>
      <c r="AL15" s="66"/>
      <c r="AM15" s="66"/>
      <c r="AN15" s="66"/>
      <c r="AO15" s="64"/>
    </row>
    <row r="16" spans="1:41" ht="18.75" thickBot="1" x14ac:dyDescent="0.3">
      <c r="A16" s="9">
        <v>14</v>
      </c>
      <c r="B16" s="4"/>
      <c r="C16" s="7">
        <v>9</v>
      </c>
      <c r="D16" s="7" t="s">
        <v>64</v>
      </c>
      <c r="E16" s="18">
        <v>35</v>
      </c>
      <c r="F16" s="18">
        <v>35</v>
      </c>
      <c r="G16" s="18">
        <v>1</v>
      </c>
      <c r="H16" s="21">
        <v>0</v>
      </c>
      <c r="I16" s="17">
        <v>10</v>
      </c>
      <c r="J16" s="21">
        <v>1</v>
      </c>
      <c r="K16" s="18">
        <v>10</v>
      </c>
      <c r="L16" s="18">
        <v>20</v>
      </c>
      <c r="M16" s="18">
        <v>1</v>
      </c>
      <c r="N16" s="21">
        <v>10</v>
      </c>
      <c r="O16" s="18">
        <v>1</v>
      </c>
      <c r="P16" s="21">
        <v>6</v>
      </c>
      <c r="Q16" s="7">
        <v>10</v>
      </c>
      <c r="R16" s="14">
        <v>9</v>
      </c>
      <c r="S16" s="53">
        <v>56</v>
      </c>
      <c r="T16" s="21">
        <v>5</v>
      </c>
      <c r="U16" s="17">
        <v>35</v>
      </c>
      <c r="V16" s="54"/>
      <c r="X16" s="64" t="s">
        <v>219</v>
      </c>
      <c r="Y16" s="66">
        <v>0.29971333755948237</v>
      </c>
      <c r="Z16" s="66">
        <v>0.20591159206973209</v>
      </c>
      <c r="AA16" s="66">
        <v>0.12697041316838303</v>
      </c>
      <c r="AB16" s="66">
        <v>-0.15946092024823694</v>
      </c>
      <c r="AC16" s="66">
        <v>0.14018865869545274</v>
      </c>
      <c r="AD16" s="66">
        <v>0.11858969095338713</v>
      </c>
      <c r="AE16" s="66">
        <v>-7.4613135464787525E-2</v>
      </c>
      <c r="AF16" s="66">
        <v>0.11912121001353727</v>
      </c>
      <c r="AG16" s="66">
        <v>-0.11568692813850598</v>
      </c>
      <c r="AH16" s="66">
        <v>0.11607702951049176</v>
      </c>
      <c r="AI16" s="66">
        <v>7.1853903883973974E-2</v>
      </c>
      <c r="AJ16" s="66">
        <v>-0.12733412568313673</v>
      </c>
      <c r="AK16" s="66">
        <v>1</v>
      </c>
      <c r="AL16" s="66"/>
      <c r="AM16" s="66"/>
      <c r="AN16" s="66"/>
      <c r="AO16" s="64"/>
    </row>
    <row r="17" spans="1:41" ht="18.75" thickBot="1" x14ac:dyDescent="0.3">
      <c r="A17" s="9">
        <v>15</v>
      </c>
      <c r="B17" s="4"/>
      <c r="C17" s="7">
        <v>9</v>
      </c>
      <c r="D17" s="7" t="s">
        <v>65</v>
      </c>
      <c r="E17" s="18">
        <v>14</v>
      </c>
      <c r="F17" s="18">
        <v>24</v>
      </c>
      <c r="G17" s="18">
        <v>8</v>
      </c>
      <c r="H17" s="21">
        <v>10</v>
      </c>
      <c r="I17" s="17">
        <v>8</v>
      </c>
      <c r="J17" s="21">
        <v>7</v>
      </c>
      <c r="K17" s="18">
        <v>0</v>
      </c>
      <c r="L17" s="18">
        <v>3</v>
      </c>
      <c r="M17" s="18">
        <v>7</v>
      </c>
      <c r="N17" s="21">
        <v>3</v>
      </c>
      <c r="O17" s="18">
        <v>0</v>
      </c>
      <c r="P17" s="21">
        <v>8</v>
      </c>
      <c r="Q17" s="7">
        <v>10</v>
      </c>
      <c r="R17" s="14">
        <v>7.5</v>
      </c>
      <c r="S17" s="53">
        <v>12</v>
      </c>
      <c r="T17" s="21">
        <v>8</v>
      </c>
      <c r="U17" s="17">
        <v>50</v>
      </c>
      <c r="V17" s="54"/>
      <c r="X17" s="64" t="s">
        <v>220</v>
      </c>
      <c r="Y17" s="66">
        <v>0.25213875782893119</v>
      </c>
      <c r="Z17" s="66">
        <v>0.22470548437300567</v>
      </c>
      <c r="AA17" s="66">
        <v>0.2514795290105577</v>
      </c>
      <c r="AB17" s="66">
        <v>-4.5945441521942632E-2</v>
      </c>
      <c r="AC17" s="66">
        <v>0.19184244629458869</v>
      </c>
      <c r="AD17" s="66">
        <v>0.38445078065469007</v>
      </c>
      <c r="AE17" s="66">
        <v>5.4450572241682309E-2</v>
      </c>
      <c r="AF17" s="66">
        <v>0.12022329744847302</v>
      </c>
      <c r="AG17" s="66">
        <v>0.19112965999180709</v>
      </c>
      <c r="AH17" s="66">
        <v>-3.7762039020216305E-2</v>
      </c>
      <c r="AI17" s="66">
        <v>-1.5485800268481508E-3</v>
      </c>
      <c r="AJ17" s="66">
        <v>0.11665343506487161</v>
      </c>
      <c r="AK17" s="66">
        <v>0.30905374772468647</v>
      </c>
      <c r="AL17" s="66">
        <v>1</v>
      </c>
      <c r="AM17" s="66"/>
      <c r="AN17" s="66"/>
      <c r="AO17" s="64"/>
    </row>
    <row r="18" spans="1:41" ht="19.5" thickTop="1" thickBot="1" x14ac:dyDescent="0.3">
      <c r="A18" s="9">
        <v>16</v>
      </c>
      <c r="B18" s="4"/>
      <c r="C18" s="7">
        <v>9</v>
      </c>
      <c r="D18" s="7" t="s">
        <v>66</v>
      </c>
      <c r="E18" s="18">
        <v>15</v>
      </c>
      <c r="F18" s="1"/>
      <c r="G18" s="18"/>
      <c r="H18" s="21"/>
      <c r="I18" s="17">
        <v>0</v>
      </c>
      <c r="J18" s="21">
        <v>1</v>
      </c>
      <c r="K18" s="18">
        <v>0</v>
      </c>
      <c r="L18" s="18"/>
      <c r="M18" s="18"/>
      <c r="N18" s="21"/>
      <c r="O18" s="20"/>
      <c r="P18" s="20"/>
      <c r="Q18" s="7">
        <v>10</v>
      </c>
      <c r="R18" s="14">
        <v>10</v>
      </c>
      <c r="S18" s="53"/>
      <c r="T18" s="21"/>
      <c r="U18" s="17"/>
      <c r="V18" s="54"/>
      <c r="X18" s="64" t="s">
        <v>221</v>
      </c>
      <c r="Y18" s="66">
        <v>0.33561267985631621</v>
      </c>
      <c r="Z18" s="66">
        <v>0.30914394708244353</v>
      </c>
      <c r="AA18" s="66">
        <v>-0.11420593624874134</v>
      </c>
      <c r="AB18" s="66">
        <v>1.1033879900761056E-2</v>
      </c>
      <c r="AC18" s="66">
        <v>0.21652118078881546</v>
      </c>
      <c r="AD18" s="66">
        <v>0.16997025955221831</v>
      </c>
      <c r="AE18" s="66">
        <v>0.10002083746979507</v>
      </c>
      <c r="AF18" s="66">
        <v>7.7653186144527264E-2</v>
      </c>
      <c r="AG18" s="66">
        <v>7.519806907066641E-2</v>
      </c>
      <c r="AH18" s="66">
        <v>-3.2500035916280444E-2</v>
      </c>
      <c r="AI18" s="66">
        <v>0.29704674331002412</v>
      </c>
      <c r="AJ18" s="66">
        <v>-9.1643355312657562E-2</v>
      </c>
      <c r="AK18" s="66">
        <v>0.24395921193610165</v>
      </c>
      <c r="AL18" s="66">
        <v>0.15341372842705439</v>
      </c>
      <c r="AM18" s="66">
        <v>1</v>
      </c>
      <c r="AN18" s="66"/>
      <c r="AO18" s="64"/>
    </row>
    <row r="19" spans="1:41" ht="18.75" thickBot="1" x14ac:dyDescent="0.3">
      <c r="A19" s="9">
        <v>17</v>
      </c>
      <c r="B19" s="4"/>
      <c r="C19" s="7">
        <v>9</v>
      </c>
      <c r="D19" s="7" t="s">
        <v>67</v>
      </c>
      <c r="E19" s="18">
        <v>28</v>
      </c>
      <c r="F19" s="18">
        <v>26</v>
      </c>
      <c r="G19" s="18">
        <v>1</v>
      </c>
      <c r="H19" s="21">
        <v>-2</v>
      </c>
      <c r="I19" s="17">
        <v>8</v>
      </c>
      <c r="J19" s="21">
        <v>10</v>
      </c>
      <c r="K19" s="18">
        <v>0</v>
      </c>
      <c r="L19" s="18">
        <v>7</v>
      </c>
      <c r="M19" s="18">
        <v>10</v>
      </c>
      <c r="N19" s="21">
        <v>7</v>
      </c>
      <c r="O19" s="18">
        <v>1</v>
      </c>
      <c r="P19" s="21">
        <v>10</v>
      </c>
      <c r="Q19" s="7">
        <v>10</v>
      </c>
      <c r="R19" s="14">
        <v>10</v>
      </c>
      <c r="S19" s="53">
        <v>68</v>
      </c>
      <c r="T19" s="21">
        <v>10</v>
      </c>
      <c r="U19" s="17"/>
      <c r="V19" s="54"/>
      <c r="X19" s="64" t="s">
        <v>222</v>
      </c>
      <c r="Y19" s="66">
        <v>-5.4000782647895866E-2</v>
      </c>
      <c r="Z19" s="66">
        <v>-7.5105854709056702E-2</v>
      </c>
      <c r="AA19" s="66">
        <v>0.10469721132278137</v>
      </c>
      <c r="AB19" s="66">
        <v>-1.3192822347181134E-2</v>
      </c>
      <c r="AC19" s="66">
        <v>-3.1646086349235221E-2</v>
      </c>
      <c r="AD19" s="66">
        <v>0.2911052559330356</v>
      </c>
      <c r="AE19" s="66">
        <v>5.5516652744257787E-2</v>
      </c>
      <c r="AF19" s="66">
        <v>-5.9491386524298147E-3</v>
      </c>
      <c r="AG19" s="66">
        <v>0.27749570585558636</v>
      </c>
      <c r="AH19" s="66">
        <v>-7.4598176981658326E-2</v>
      </c>
      <c r="AI19" s="66">
        <v>4.406568517498758E-2</v>
      </c>
      <c r="AJ19" s="66">
        <v>0.2258335134487377</v>
      </c>
      <c r="AK19" s="66">
        <v>-8.4404814365376196E-2</v>
      </c>
      <c r="AL19" s="68">
        <v>0.53431418043451417</v>
      </c>
      <c r="AM19" s="66">
        <v>0.12428949928025473</v>
      </c>
      <c r="AN19" s="66">
        <v>1</v>
      </c>
      <c r="AO19" s="64"/>
    </row>
    <row r="20" spans="1:41" ht="18.75" thickBot="1" x14ac:dyDescent="0.3">
      <c r="A20" s="9">
        <v>18</v>
      </c>
      <c r="B20" s="4"/>
      <c r="C20" s="7">
        <v>10</v>
      </c>
      <c r="D20" s="7" t="s">
        <v>68</v>
      </c>
      <c r="E20" s="18">
        <v>33</v>
      </c>
      <c r="F20" s="18">
        <v>33</v>
      </c>
      <c r="G20" s="18">
        <v>2</v>
      </c>
      <c r="H20" s="21">
        <v>0</v>
      </c>
      <c r="I20" s="17">
        <v>10</v>
      </c>
      <c r="J20" s="21">
        <v>9</v>
      </c>
      <c r="K20" s="18">
        <v>9</v>
      </c>
      <c r="L20" s="18">
        <v>12</v>
      </c>
      <c r="M20" s="18">
        <v>0</v>
      </c>
      <c r="N20" s="21">
        <v>3</v>
      </c>
      <c r="O20" s="18">
        <v>4</v>
      </c>
      <c r="P20" s="21">
        <v>8</v>
      </c>
      <c r="Q20" s="7">
        <v>10</v>
      </c>
      <c r="R20" s="14">
        <v>9</v>
      </c>
      <c r="S20" s="53">
        <v>56</v>
      </c>
      <c r="T20" s="21">
        <v>8</v>
      </c>
      <c r="U20" s="17">
        <v>50</v>
      </c>
      <c r="V20" s="54"/>
      <c r="X20" s="65" t="s">
        <v>223</v>
      </c>
      <c r="Y20" s="69">
        <v>0.12126465971453579</v>
      </c>
      <c r="Z20" s="69">
        <v>3.5833968210323572E-2</v>
      </c>
      <c r="AA20" s="69">
        <v>-8.9217323031723257E-3</v>
      </c>
      <c r="AB20" s="69">
        <v>-9.6958580330624142E-2</v>
      </c>
      <c r="AC20" s="69">
        <v>-8.8874342441885995E-2</v>
      </c>
      <c r="AD20" s="69">
        <v>0.11749791724794775</v>
      </c>
      <c r="AE20" s="69">
        <v>9.3055216578505906E-3</v>
      </c>
      <c r="AF20" s="69">
        <v>-9.8600755759746375E-2</v>
      </c>
      <c r="AG20" s="69">
        <v>5.3149421758203808E-2</v>
      </c>
      <c r="AH20" s="69">
        <v>-9.7587907797199697E-2</v>
      </c>
      <c r="AI20" s="69">
        <v>0.15551327368203702</v>
      </c>
      <c r="AJ20" s="69">
        <v>4.0283136597112433E-2</v>
      </c>
      <c r="AK20" s="69">
        <v>0.12811659272522341</v>
      </c>
      <c r="AL20" s="69">
        <v>-1.5933163394464451E-2</v>
      </c>
      <c r="AM20" s="69">
        <v>0.16892082937125563</v>
      </c>
      <c r="AN20" s="69">
        <v>5.6963414133633809E-2</v>
      </c>
      <c r="AO20" s="65">
        <v>1</v>
      </c>
    </row>
    <row r="21" spans="1:41" ht="16.5" thickBot="1" x14ac:dyDescent="0.3">
      <c r="A21" s="9">
        <v>19</v>
      </c>
      <c r="B21" s="4"/>
      <c r="C21" s="7">
        <v>9</v>
      </c>
      <c r="D21" s="7" t="s">
        <v>69</v>
      </c>
      <c r="E21" s="18">
        <v>28</v>
      </c>
      <c r="F21" s="18">
        <v>23</v>
      </c>
      <c r="G21" s="18">
        <v>7.5</v>
      </c>
      <c r="H21" s="21">
        <v>-5</v>
      </c>
      <c r="I21" s="17">
        <v>8</v>
      </c>
      <c r="J21" s="21">
        <v>7.5</v>
      </c>
      <c r="K21" s="18">
        <v>4</v>
      </c>
      <c r="L21" s="18">
        <v>3</v>
      </c>
      <c r="M21" s="18">
        <f>SUM(O6766)</f>
        <v>0</v>
      </c>
      <c r="N21" s="21">
        <v>-1</v>
      </c>
      <c r="O21" s="18">
        <v>0</v>
      </c>
      <c r="P21" s="21">
        <v>7.5</v>
      </c>
      <c r="Q21" s="7">
        <v>10</v>
      </c>
      <c r="R21" s="14">
        <v>9.5</v>
      </c>
      <c r="S21" s="53">
        <v>60</v>
      </c>
      <c r="T21" s="21">
        <v>8.5</v>
      </c>
      <c r="U21" s="17"/>
      <c r="V21" s="54"/>
    </row>
    <row r="22" spans="1:41" ht="16.5" thickBot="1" x14ac:dyDescent="0.3">
      <c r="A22" s="9">
        <v>20</v>
      </c>
      <c r="B22" s="4"/>
      <c r="C22" s="7">
        <v>10</v>
      </c>
      <c r="D22" s="7" t="s">
        <v>70</v>
      </c>
      <c r="E22" s="18">
        <v>29</v>
      </c>
      <c r="F22" s="18">
        <v>35</v>
      </c>
      <c r="G22" s="18">
        <v>10</v>
      </c>
      <c r="H22" s="21">
        <v>6</v>
      </c>
      <c r="I22" s="29">
        <v>10</v>
      </c>
      <c r="J22" s="28">
        <v>10</v>
      </c>
      <c r="K22" s="18">
        <v>1</v>
      </c>
      <c r="L22" s="18">
        <v>2</v>
      </c>
      <c r="M22" s="18">
        <v>10</v>
      </c>
      <c r="N22" s="21">
        <v>1</v>
      </c>
      <c r="O22" s="18">
        <v>1</v>
      </c>
      <c r="P22" s="21">
        <v>10</v>
      </c>
      <c r="Q22" s="7">
        <v>4</v>
      </c>
      <c r="R22" s="14">
        <v>10</v>
      </c>
      <c r="S22" s="53">
        <v>38</v>
      </c>
      <c r="T22" s="21">
        <v>10</v>
      </c>
      <c r="U22" s="17">
        <v>45</v>
      </c>
      <c r="V22" s="54"/>
    </row>
    <row r="23" spans="1:41" ht="16.5" thickBot="1" x14ac:dyDescent="0.3">
      <c r="A23" s="9">
        <v>21</v>
      </c>
      <c r="B23" s="4"/>
      <c r="C23" s="7">
        <v>9</v>
      </c>
      <c r="D23" s="7" t="s">
        <v>71</v>
      </c>
      <c r="E23" s="18">
        <v>29</v>
      </c>
      <c r="F23" s="18">
        <v>33</v>
      </c>
      <c r="G23" s="18">
        <v>8</v>
      </c>
      <c r="H23" s="21">
        <v>4</v>
      </c>
      <c r="I23" s="17">
        <v>10</v>
      </c>
      <c r="J23" s="21">
        <v>7</v>
      </c>
      <c r="K23" s="18">
        <v>20</v>
      </c>
      <c r="L23" s="18">
        <v>3</v>
      </c>
      <c r="M23" s="18">
        <v>8</v>
      </c>
      <c r="N23" s="21">
        <v>-17</v>
      </c>
      <c r="O23" s="18">
        <v>0</v>
      </c>
      <c r="P23" s="21">
        <v>9</v>
      </c>
      <c r="Q23" s="7">
        <v>6</v>
      </c>
      <c r="R23" s="14">
        <v>10</v>
      </c>
      <c r="S23" s="53">
        <v>52</v>
      </c>
      <c r="T23" s="21">
        <v>10</v>
      </c>
      <c r="U23" s="17">
        <v>50</v>
      </c>
      <c r="V23" s="54"/>
    </row>
    <row r="24" spans="1:41" ht="16.5" thickBot="1" x14ac:dyDescent="0.3">
      <c r="A24" s="9">
        <v>22</v>
      </c>
      <c r="B24" s="4"/>
      <c r="C24" s="7">
        <v>9</v>
      </c>
      <c r="D24" s="7" t="s">
        <v>72</v>
      </c>
      <c r="E24" s="18">
        <v>18</v>
      </c>
      <c r="F24" s="18">
        <v>11</v>
      </c>
      <c r="G24" s="18">
        <v>6</v>
      </c>
      <c r="H24" s="21">
        <v>-7</v>
      </c>
      <c r="I24" s="17">
        <v>0</v>
      </c>
      <c r="J24" s="21">
        <v>8</v>
      </c>
      <c r="K24" s="18">
        <v>0</v>
      </c>
      <c r="L24" s="18">
        <v>0</v>
      </c>
      <c r="M24" s="18">
        <v>8</v>
      </c>
      <c r="N24" s="21">
        <v>0</v>
      </c>
      <c r="O24" s="18">
        <v>0</v>
      </c>
      <c r="P24" s="21">
        <v>7</v>
      </c>
      <c r="Q24" s="7">
        <v>10</v>
      </c>
      <c r="R24" s="14">
        <v>9</v>
      </c>
      <c r="S24" s="53"/>
      <c r="T24" s="21"/>
      <c r="U24" s="17">
        <v>45</v>
      </c>
      <c r="V24" s="54"/>
    </row>
    <row r="25" spans="1:41" s="1" customFormat="1" ht="16.5" thickBot="1" x14ac:dyDescent="0.3">
      <c r="A25" s="9">
        <v>23</v>
      </c>
      <c r="B25" s="4"/>
      <c r="C25" s="7">
        <v>9</v>
      </c>
      <c r="D25" s="7">
        <v>27415</v>
      </c>
      <c r="E25" s="18">
        <v>20</v>
      </c>
      <c r="F25" s="18">
        <v>27</v>
      </c>
      <c r="G25" s="18">
        <v>5</v>
      </c>
      <c r="H25" s="21">
        <v>7</v>
      </c>
      <c r="I25" s="17">
        <v>10</v>
      </c>
      <c r="J25" s="21">
        <v>5</v>
      </c>
      <c r="K25" s="18">
        <v>14</v>
      </c>
      <c r="L25" s="18">
        <v>11</v>
      </c>
      <c r="M25" s="18">
        <v>3</v>
      </c>
      <c r="N25" s="21">
        <v>-3</v>
      </c>
      <c r="O25" s="18">
        <v>0</v>
      </c>
      <c r="P25" s="21">
        <v>9</v>
      </c>
      <c r="Q25" s="7"/>
      <c r="R25" s="14"/>
      <c r="S25" s="53">
        <v>58</v>
      </c>
      <c r="T25" s="21">
        <v>10</v>
      </c>
      <c r="U25" s="17">
        <v>30</v>
      </c>
      <c r="V25" s="54"/>
    </row>
    <row r="26" spans="1:41" ht="16.5" thickBot="1" x14ac:dyDescent="0.3">
      <c r="A26" s="9">
        <v>24</v>
      </c>
      <c r="B26" s="4"/>
      <c r="C26" s="7">
        <v>9</v>
      </c>
      <c r="D26" s="7" t="s">
        <v>73</v>
      </c>
      <c r="E26" s="18">
        <v>22</v>
      </c>
      <c r="F26" s="18">
        <v>23</v>
      </c>
      <c r="G26" s="18">
        <v>7</v>
      </c>
      <c r="H26" s="21">
        <v>1</v>
      </c>
      <c r="I26" s="17">
        <v>0</v>
      </c>
      <c r="J26" s="21">
        <v>10</v>
      </c>
      <c r="K26" s="18">
        <v>0</v>
      </c>
      <c r="L26" s="18">
        <v>1</v>
      </c>
      <c r="M26" s="18">
        <v>1</v>
      </c>
      <c r="N26" s="21">
        <v>1</v>
      </c>
      <c r="O26" s="18">
        <v>2</v>
      </c>
      <c r="P26" s="21">
        <v>5</v>
      </c>
      <c r="Q26" s="7">
        <v>10</v>
      </c>
      <c r="R26" s="14">
        <v>9</v>
      </c>
      <c r="S26" s="53">
        <v>36</v>
      </c>
      <c r="T26" s="21">
        <v>5</v>
      </c>
      <c r="U26" s="17">
        <v>50</v>
      </c>
      <c r="V26" s="54"/>
    </row>
    <row r="27" spans="1:41" ht="16.5" thickBot="1" x14ac:dyDescent="0.3">
      <c r="A27" s="9">
        <v>25</v>
      </c>
      <c r="B27" s="4"/>
      <c r="C27" s="7">
        <v>9</v>
      </c>
      <c r="D27" s="7" t="s">
        <v>74</v>
      </c>
      <c r="E27" s="18">
        <v>23</v>
      </c>
      <c r="F27" s="18">
        <v>30</v>
      </c>
      <c r="G27" s="18">
        <v>5</v>
      </c>
      <c r="H27" s="21">
        <v>7</v>
      </c>
      <c r="I27" s="17">
        <v>10</v>
      </c>
      <c r="J27" s="21">
        <v>8</v>
      </c>
      <c r="K27" s="18">
        <v>15</v>
      </c>
      <c r="L27" s="18">
        <v>10</v>
      </c>
      <c r="M27" s="18">
        <v>8</v>
      </c>
      <c r="N27" s="21">
        <v>-5</v>
      </c>
      <c r="O27" s="18">
        <v>3</v>
      </c>
      <c r="P27" s="21">
        <v>6</v>
      </c>
      <c r="Q27" s="7">
        <v>10</v>
      </c>
      <c r="R27" s="14">
        <v>9</v>
      </c>
      <c r="S27" s="53">
        <v>41</v>
      </c>
      <c r="T27" s="21">
        <v>8</v>
      </c>
      <c r="U27" s="17"/>
      <c r="V27" s="54"/>
    </row>
    <row r="28" spans="1:41" ht="16.5" thickBot="1" x14ac:dyDescent="0.3">
      <c r="A28" s="9">
        <v>26</v>
      </c>
      <c r="B28" s="4"/>
      <c r="C28" s="7">
        <v>9</v>
      </c>
      <c r="D28" s="7" t="s">
        <v>75</v>
      </c>
      <c r="E28" s="18">
        <v>26</v>
      </c>
      <c r="F28" s="18">
        <v>21</v>
      </c>
      <c r="G28" s="18">
        <v>3</v>
      </c>
      <c r="H28" s="21">
        <v>-5</v>
      </c>
      <c r="I28" s="17">
        <v>0</v>
      </c>
      <c r="J28" s="21">
        <v>1</v>
      </c>
      <c r="K28" s="18">
        <v>3</v>
      </c>
      <c r="L28" s="18">
        <v>1</v>
      </c>
      <c r="M28" s="18"/>
      <c r="N28" s="21"/>
      <c r="O28" s="18">
        <v>3</v>
      </c>
      <c r="P28" s="21">
        <v>5</v>
      </c>
      <c r="Q28" s="7">
        <v>6</v>
      </c>
      <c r="R28" s="14">
        <v>5</v>
      </c>
      <c r="S28" s="53">
        <v>33</v>
      </c>
      <c r="T28" s="21">
        <v>9</v>
      </c>
      <c r="U28" s="17">
        <v>50</v>
      </c>
      <c r="V28" s="54"/>
    </row>
    <row r="29" spans="1:41" ht="16.5" thickBot="1" x14ac:dyDescent="0.3">
      <c r="A29" s="42">
        <v>27</v>
      </c>
      <c r="B29" s="4"/>
      <c r="C29" s="7">
        <v>9</v>
      </c>
      <c r="D29" s="7" t="s">
        <v>96</v>
      </c>
      <c r="E29" s="18">
        <v>31</v>
      </c>
      <c r="F29" s="18">
        <v>31</v>
      </c>
      <c r="G29" s="18">
        <v>5</v>
      </c>
      <c r="H29" s="21">
        <v>0</v>
      </c>
      <c r="I29" s="17">
        <v>8</v>
      </c>
      <c r="J29" s="21">
        <v>6</v>
      </c>
      <c r="K29" s="18">
        <v>5</v>
      </c>
      <c r="L29" s="18">
        <v>8</v>
      </c>
      <c r="M29" s="17">
        <v>5</v>
      </c>
      <c r="N29" s="21">
        <v>3</v>
      </c>
      <c r="O29" s="18">
        <v>3</v>
      </c>
      <c r="P29" s="24">
        <v>3</v>
      </c>
      <c r="Q29" s="55">
        <v>10</v>
      </c>
      <c r="R29" s="33">
        <v>7</v>
      </c>
      <c r="S29" s="53">
        <v>58</v>
      </c>
      <c r="T29" s="21">
        <v>5</v>
      </c>
      <c r="U29" s="53">
        <v>40</v>
      </c>
    </row>
    <row r="30" spans="1:41" ht="16.5" thickBot="1" x14ac:dyDescent="0.3">
      <c r="A30" s="42">
        <v>28</v>
      </c>
      <c r="B30" s="4"/>
      <c r="C30" s="7">
        <v>9</v>
      </c>
      <c r="D30" s="7" t="s">
        <v>97</v>
      </c>
      <c r="E30" s="18">
        <v>30</v>
      </c>
      <c r="F30" s="18">
        <v>26</v>
      </c>
      <c r="G30" s="18">
        <v>1</v>
      </c>
      <c r="H30" s="21">
        <v>-4</v>
      </c>
      <c r="I30" s="17">
        <v>0</v>
      </c>
      <c r="J30" s="21">
        <v>8.5</v>
      </c>
      <c r="K30" s="18">
        <v>9</v>
      </c>
      <c r="L30" s="18">
        <v>8</v>
      </c>
      <c r="M30" s="17"/>
      <c r="N30" s="21">
        <v>-1</v>
      </c>
      <c r="O30" s="18">
        <v>3</v>
      </c>
      <c r="P30" s="21"/>
      <c r="Q30" s="55">
        <v>10</v>
      </c>
      <c r="R30" s="14">
        <v>8</v>
      </c>
      <c r="S30" s="53">
        <v>67</v>
      </c>
      <c r="T30" s="21">
        <v>9</v>
      </c>
      <c r="U30" s="53">
        <v>50</v>
      </c>
    </row>
    <row r="31" spans="1:41" ht="16.5" thickBot="1" x14ac:dyDescent="0.3">
      <c r="A31" s="43">
        <v>29</v>
      </c>
      <c r="B31" s="4"/>
      <c r="C31" s="7">
        <v>9</v>
      </c>
      <c r="D31" s="7" t="s">
        <v>98</v>
      </c>
      <c r="E31" s="18">
        <v>31</v>
      </c>
      <c r="F31" s="18">
        <v>32</v>
      </c>
      <c r="G31" s="18">
        <v>1</v>
      </c>
      <c r="H31" s="21">
        <v>1</v>
      </c>
      <c r="I31" s="17">
        <v>10</v>
      </c>
      <c r="J31" s="21">
        <v>1</v>
      </c>
      <c r="K31" s="18">
        <v>10</v>
      </c>
      <c r="L31" s="18">
        <v>10</v>
      </c>
      <c r="M31" s="17">
        <v>2</v>
      </c>
      <c r="N31" s="21">
        <v>0</v>
      </c>
      <c r="O31" s="18">
        <v>4</v>
      </c>
      <c r="P31" s="21">
        <v>7</v>
      </c>
      <c r="Q31" s="55">
        <v>0</v>
      </c>
      <c r="R31" s="14">
        <v>8</v>
      </c>
      <c r="S31" s="53">
        <v>46</v>
      </c>
      <c r="T31" s="21">
        <v>10</v>
      </c>
      <c r="U31" s="53">
        <v>40</v>
      </c>
    </row>
    <row r="32" spans="1:41" ht="17.25" thickTop="1" thickBot="1" x14ac:dyDescent="0.3">
      <c r="A32" s="43">
        <v>30</v>
      </c>
      <c r="B32" s="4"/>
      <c r="C32" s="7">
        <v>9</v>
      </c>
      <c r="D32" s="7" t="s">
        <v>99</v>
      </c>
      <c r="E32" s="18">
        <v>29</v>
      </c>
      <c r="F32" s="18">
        <v>30</v>
      </c>
      <c r="G32" s="18">
        <v>5</v>
      </c>
      <c r="H32" s="21">
        <v>1</v>
      </c>
      <c r="I32" s="17">
        <v>10</v>
      </c>
      <c r="J32" s="21">
        <v>8</v>
      </c>
      <c r="K32" s="18">
        <v>1</v>
      </c>
      <c r="L32" s="18">
        <v>18</v>
      </c>
      <c r="M32" s="17"/>
      <c r="N32" s="21">
        <v>17</v>
      </c>
      <c r="O32" s="20"/>
      <c r="P32" s="20"/>
      <c r="Q32" s="55">
        <v>10</v>
      </c>
      <c r="R32" s="14">
        <v>3</v>
      </c>
      <c r="S32" s="53">
        <v>62</v>
      </c>
      <c r="T32" s="21">
        <v>6</v>
      </c>
      <c r="U32" s="53">
        <v>45</v>
      </c>
    </row>
    <row r="33" spans="1:21" s="1" customFormat="1" ht="16.5" thickBot="1" x14ac:dyDescent="0.3">
      <c r="A33" s="43">
        <v>31</v>
      </c>
      <c r="B33" s="4"/>
      <c r="C33" s="7">
        <v>10</v>
      </c>
      <c r="D33" s="7">
        <v>28355</v>
      </c>
      <c r="E33" s="18">
        <v>11</v>
      </c>
      <c r="F33" s="18">
        <v>15</v>
      </c>
      <c r="G33" s="18">
        <v>7</v>
      </c>
      <c r="H33" s="21">
        <v>4</v>
      </c>
      <c r="I33" s="17">
        <v>0</v>
      </c>
      <c r="J33" s="21">
        <v>7</v>
      </c>
      <c r="K33" s="18">
        <v>0</v>
      </c>
      <c r="L33" s="18">
        <v>0</v>
      </c>
      <c r="M33" s="17">
        <v>7</v>
      </c>
      <c r="N33" s="21">
        <v>0</v>
      </c>
      <c r="O33" s="18">
        <v>0</v>
      </c>
      <c r="P33" s="21"/>
      <c r="Q33" s="55">
        <v>10</v>
      </c>
      <c r="R33" s="14">
        <v>8</v>
      </c>
      <c r="S33" s="53">
        <v>58</v>
      </c>
      <c r="T33" s="21">
        <v>8</v>
      </c>
      <c r="U33" s="53">
        <v>40</v>
      </c>
    </row>
    <row r="34" spans="1:21" ht="16.5" thickBot="1" x14ac:dyDescent="0.3">
      <c r="A34" s="43">
        <v>32</v>
      </c>
      <c r="B34" s="4"/>
      <c r="C34" s="7">
        <v>9</v>
      </c>
      <c r="D34" s="7" t="s">
        <v>100</v>
      </c>
      <c r="E34" s="18">
        <v>13</v>
      </c>
      <c r="F34" s="18">
        <v>16</v>
      </c>
      <c r="G34" s="18">
        <v>3</v>
      </c>
      <c r="H34" s="21">
        <v>3</v>
      </c>
      <c r="I34" s="17">
        <v>10</v>
      </c>
      <c r="J34" s="21">
        <v>8</v>
      </c>
      <c r="K34" s="18">
        <v>0</v>
      </c>
      <c r="L34" s="18">
        <v>2</v>
      </c>
      <c r="M34" s="17">
        <v>7</v>
      </c>
      <c r="N34" s="21">
        <v>2</v>
      </c>
      <c r="O34" s="18">
        <v>0</v>
      </c>
      <c r="P34" s="21">
        <v>7</v>
      </c>
      <c r="Q34" s="55">
        <v>10</v>
      </c>
      <c r="R34" s="14">
        <v>10</v>
      </c>
      <c r="S34" s="53">
        <v>37</v>
      </c>
      <c r="T34" s="21">
        <v>9</v>
      </c>
      <c r="U34" s="53">
        <v>35</v>
      </c>
    </row>
    <row r="35" spans="1:21" ht="16.5" thickBot="1" x14ac:dyDescent="0.3">
      <c r="A35" s="43">
        <v>33</v>
      </c>
      <c r="B35" s="4"/>
      <c r="C35" s="7">
        <v>9</v>
      </c>
      <c r="D35" s="7" t="s">
        <v>101</v>
      </c>
      <c r="E35" s="18">
        <v>28</v>
      </c>
      <c r="F35" s="18">
        <v>28</v>
      </c>
      <c r="G35" s="18">
        <v>1</v>
      </c>
      <c r="H35" s="21">
        <v>0</v>
      </c>
      <c r="I35" s="17">
        <v>10</v>
      </c>
      <c r="J35" s="21">
        <v>3</v>
      </c>
      <c r="K35" s="18">
        <v>12</v>
      </c>
      <c r="L35" s="18">
        <v>12</v>
      </c>
      <c r="M35" s="17">
        <v>10</v>
      </c>
      <c r="N35" s="21">
        <v>0</v>
      </c>
      <c r="O35" s="18">
        <v>4</v>
      </c>
      <c r="P35" s="21"/>
      <c r="Q35" s="55">
        <v>0</v>
      </c>
      <c r="R35" s="14">
        <v>9</v>
      </c>
      <c r="S35" s="53">
        <v>54</v>
      </c>
      <c r="T35" s="21">
        <v>9</v>
      </c>
      <c r="U35" s="53">
        <v>40</v>
      </c>
    </row>
    <row r="36" spans="1:21" ht="16.5" thickBot="1" x14ac:dyDescent="0.3">
      <c r="A36" s="43">
        <v>34</v>
      </c>
      <c r="B36" s="4"/>
      <c r="C36" s="7">
        <v>10</v>
      </c>
      <c r="D36" s="7" t="s">
        <v>102</v>
      </c>
      <c r="E36" s="18">
        <v>25</v>
      </c>
      <c r="F36" s="18">
        <v>26</v>
      </c>
      <c r="G36" s="18">
        <v>5</v>
      </c>
      <c r="H36" s="21">
        <v>1</v>
      </c>
      <c r="I36" s="17">
        <v>8</v>
      </c>
      <c r="J36" s="21">
        <v>5</v>
      </c>
      <c r="K36" s="18">
        <v>0</v>
      </c>
      <c r="L36" s="18">
        <v>0</v>
      </c>
      <c r="M36" s="17">
        <v>1</v>
      </c>
      <c r="N36" s="21">
        <v>0</v>
      </c>
      <c r="O36" s="18">
        <v>3</v>
      </c>
      <c r="P36" s="21">
        <v>5</v>
      </c>
      <c r="Q36" s="55">
        <v>10</v>
      </c>
      <c r="R36" s="14">
        <v>10</v>
      </c>
      <c r="S36" s="53">
        <v>67</v>
      </c>
      <c r="T36" s="21">
        <v>2</v>
      </c>
      <c r="U36" s="53">
        <v>35</v>
      </c>
    </row>
    <row r="37" spans="1:21" ht="16.5" thickBot="1" x14ac:dyDescent="0.3">
      <c r="A37" s="43">
        <v>35</v>
      </c>
      <c r="B37" s="4"/>
      <c r="C37" s="7">
        <v>9</v>
      </c>
      <c r="D37" s="7" t="s">
        <v>103</v>
      </c>
      <c r="E37" s="1"/>
      <c r="F37" s="18">
        <v>19</v>
      </c>
      <c r="G37" s="18">
        <v>7</v>
      </c>
      <c r="H37" s="21"/>
      <c r="I37" s="17">
        <v>10</v>
      </c>
      <c r="J37" s="21">
        <v>10</v>
      </c>
      <c r="K37" s="18">
        <v>3</v>
      </c>
      <c r="L37" s="18">
        <v>18</v>
      </c>
      <c r="M37" s="17">
        <v>1</v>
      </c>
      <c r="N37" s="21">
        <v>15</v>
      </c>
      <c r="O37" s="18">
        <v>3</v>
      </c>
      <c r="P37" s="21">
        <v>10</v>
      </c>
      <c r="Q37" s="55">
        <v>10</v>
      </c>
      <c r="R37" s="14">
        <v>10</v>
      </c>
      <c r="S37" s="53">
        <v>55</v>
      </c>
      <c r="T37" s="21">
        <v>8</v>
      </c>
      <c r="U37" s="53">
        <v>50</v>
      </c>
    </row>
    <row r="38" spans="1:21" ht="16.5" thickBot="1" x14ac:dyDescent="0.3">
      <c r="A38" s="43">
        <v>36</v>
      </c>
      <c r="B38" s="4"/>
      <c r="C38" s="7">
        <v>9</v>
      </c>
      <c r="D38" s="7" t="s">
        <v>104</v>
      </c>
      <c r="E38" s="18">
        <v>9</v>
      </c>
      <c r="F38" s="18">
        <v>13</v>
      </c>
      <c r="G38" s="18">
        <v>6</v>
      </c>
      <c r="H38" s="21">
        <v>4</v>
      </c>
      <c r="I38" s="17">
        <v>0</v>
      </c>
      <c r="J38" s="21">
        <v>9</v>
      </c>
      <c r="K38" s="18">
        <v>0</v>
      </c>
      <c r="L38" s="18">
        <v>0</v>
      </c>
      <c r="M38" s="17">
        <v>4</v>
      </c>
      <c r="N38" s="21">
        <v>0</v>
      </c>
      <c r="O38" s="18"/>
      <c r="P38" s="21"/>
      <c r="Q38" s="55">
        <v>10</v>
      </c>
      <c r="R38" s="14">
        <v>1</v>
      </c>
      <c r="S38" s="53">
        <v>56</v>
      </c>
      <c r="T38" s="21">
        <v>4</v>
      </c>
      <c r="U38" s="53"/>
    </row>
    <row r="39" spans="1:21" ht="17.25" thickTop="1" thickBot="1" x14ac:dyDescent="0.3">
      <c r="A39" s="43">
        <v>37</v>
      </c>
      <c r="B39" s="4"/>
      <c r="C39" s="7">
        <v>10</v>
      </c>
      <c r="D39" s="7" t="s">
        <v>105</v>
      </c>
      <c r="E39" s="18">
        <v>2</v>
      </c>
      <c r="F39" s="18">
        <v>5</v>
      </c>
      <c r="G39" s="18">
        <v>10</v>
      </c>
      <c r="H39" s="21">
        <v>3</v>
      </c>
      <c r="I39" s="17">
        <v>0</v>
      </c>
      <c r="J39" s="21">
        <v>1</v>
      </c>
      <c r="K39" s="18"/>
      <c r="L39" s="18">
        <v>0</v>
      </c>
      <c r="M39" s="17">
        <v>10</v>
      </c>
      <c r="N39" s="21"/>
      <c r="O39" s="20"/>
      <c r="P39" s="20"/>
      <c r="Q39" s="55">
        <v>6</v>
      </c>
      <c r="R39" s="14">
        <v>5</v>
      </c>
      <c r="S39" s="53">
        <v>35</v>
      </c>
      <c r="T39" s="21">
        <v>8</v>
      </c>
      <c r="U39" s="53">
        <v>45</v>
      </c>
    </row>
    <row r="40" spans="1:21" ht="16.5" thickBot="1" x14ac:dyDescent="0.3">
      <c r="A40" s="43">
        <v>38</v>
      </c>
      <c r="B40" s="4"/>
      <c r="C40" s="7">
        <v>10</v>
      </c>
      <c r="D40" s="7" t="s">
        <v>106</v>
      </c>
      <c r="E40" s="18">
        <v>18</v>
      </c>
      <c r="F40" s="18">
        <v>19</v>
      </c>
      <c r="G40" s="18">
        <v>1.5</v>
      </c>
      <c r="H40" s="21">
        <v>1</v>
      </c>
      <c r="I40" s="17"/>
      <c r="J40" s="21"/>
      <c r="K40" s="18">
        <v>0</v>
      </c>
      <c r="L40" s="18">
        <v>2</v>
      </c>
      <c r="M40" s="17">
        <v>1</v>
      </c>
      <c r="N40" s="21">
        <v>2</v>
      </c>
      <c r="O40" s="18">
        <v>0</v>
      </c>
      <c r="P40" s="21">
        <v>10</v>
      </c>
      <c r="Q40" s="55">
        <v>6</v>
      </c>
      <c r="R40" s="14">
        <v>10</v>
      </c>
      <c r="S40" s="53">
        <v>20</v>
      </c>
      <c r="T40" s="21">
        <v>10</v>
      </c>
      <c r="U40" s="53">
        <v>50</v>
      </c>
    </row>
    <row r="41" spans="1:21" ht="16.5" thickBot="1" x14ac:dyDescent="0.3">
      <c r="A41" s="43">
        <v>39</v>
      </c>
      <c r="B41" s="4"/>
      <c r="C41" s="7">
        <v>9</v>
      </c>
      <c r="D41" s="7" t="s">
        <v>107</v>
      </c>
      <c r="E41" s="18">
        <v>32</v>
      </c>
      <c r="F41" s="18">
        <v>29</v>
      </c>
      <c r="G41" s="18">
        <v>2</v>
      </c>
      <c r="H41" s="21">
        <v>-3</v>
      </c>
      <c r="I41" s="17">
        <v>0</v>
      </c>
      <c r="J41" s="21">
        <v>1</v>
      </c>
      <c r="K41" s="18">
        <v>0</v>
      </c>
      <c r="L41" s="18">
        <v>20</v>
      </c>
      <c r="M41" s="17">
        <v>1</v>
      </c>
      <c r="N41" s="21">
        <v>20</v>
      </c>
      <c r="O41" s="18">
        <v>2</v>
      </c>
      <c r="P41" s="21"/>
      <c r="Q41" s="55">
        <v>10</v>
      </c>
      <c r="R41" s="14">
        <v>10</v>
      </c>
      <c r="S41" s="53">
        <v>11</v>
      </c>
      <c r="T41" s="21">
        <v>10</v>
      </c>
      <c r="U41" s="53"/>
    </row>
    <row r="42" spans="1:21" ht="16.5" thickBot="1" x14ac:dyDescent="0.3">
      <c r="A42" s="43">
        <v>40</v>
      </c>
      <c r="B42" s="4"/>
      <c r="C42" s="7">
        <v>10</v>
      </c>
      <c r="D42" s="7" t="s">
        <v>108</v>
      </c>
      <c r="E42" s="18">
        <v>24</v>
      </c>
      <c r="F42" s="18">
        <v>24</v>
      </c>
      <c r="G42" s="18">
        <v>2</v>
      </c>
      <c r="H42" s="21">
        <v>0</v>
      </c>
      <c r="I42" s="17">
        <v>2</v>
      </c>
      <c r="J42" s="21">
        <v>1</v>
      </c>
      <c r="K42" s="18">
        <v>0</v>
      </c>
      <c r="L42" s="18">
        <v>7</v>
      </c>
      <c r="M42" s="17">
        <v>0</v>
      </c>
      <c r="N42" s="21">
        <v>7</v>
      </c>
      <c r="O42" s="18">
        <v>3</v>
      </c>
      <c r="P42" s="21">
        <v>4</v>
      </c>
      <c r="Q42" s="55">
        <v>10</v>
      </c>
      <c r="R42" s="14">
        <v>6</v>
      </c>
      <c r="S42" s="53">
        <v>65</v>
      </c>
      <c r="T42" s="21">
        <v>7</v>
      </c>
      <c r="U42" s="53">
        <v>45</v>
      </c>
    </row>
    <row r="43" spans="1:21" ht="16.5" thickBot="1" x14ac:dyDescent="0.3">
      <c r="A43" s="43">
        <v>41</v>
      </c>
      <c r="B43" s="4"/>
      <c r="C43" s="7">
        <v>9</v>
      </c>
      <c r="D43" s="7" t="s">
        <v>109</v>
      </c>
      <c r="E43" s="18">
        <v>26</v>
      </c>
      <c r="F43" s="18">
        <v>26</v>
      </c>
      <c r="G43" s="18">
        <v>1.5</v>
      </c>
      <c r="H43" s="21">
        <v>0</v>
      </c>
      <c r="I43" s="17">
        <v>10</v>
      </c>
      <c r="J43" s="21">
        <v>8</v>
      </c>
      <c r="K43" s="18">
        <v>1</v>
      </c>
      <c r="L43" s="18">
        <v>1</v>
      </c>
      <c r="M43" s="17">
        <v>2</v>
      </c>
      <c r="N43" s="21">
        <v>0</v>
      </c>
      <c r="O43" s="18">
        <v>4</v>
      </c>
      <c r="P43" s="21">
        <v>6</v>
      </c>
      <c r="Q43" s="55">
        <v>10</v>
      </c>
      <c r="R43" s="14">
        <v>10</v>
      </c>
      <c r="S43" s="53">
        <v>51</v>
      </c>
      <c r="T43" s="21">
        <v>10</v>
      </c>
      <c r="U43" s="53">
        <v>40</v>
      </c>
    </row>
    <row r="44" spans="1:21" ht="16.5" thickBot="1" x14ac:dyDescent="0.3">
      <c r="A44" s="43">
        <v>42</v>
      </c>
      <c r="B44" s="4"/>
      <c r="C44" s="7">
        <v>9</v>
      </c>
      <c r="D44" s="7" t="s">
        <v>110</v>
      </c>
      <c r="E44" s="18">
        <v>28</v>
      </c>
      <c r="F44" s="18">
        <v>26</v>
      </c>
      <c r="G44" s="18">
        <v>2</v>
      </c>
      <c r="H44" s="21">
        <v>-2</v>
      </c>
      <c r="I44" s="17">
        <v>10</v>
      </c>
      <c r="J44" s="21">
        <v>2</v>
      </c>
      <c r="K44" s="18">
        <v>20</v>
      </c>
      <c r="L44" s="18">
        <v>12</v>
      </c>
      <c r="M44" s="17">
        <v>5</v>
      </c>
      <c r="N44" s="21">
        <v>-8</v>
      </c>
      <c r="O44" s="18">
        <v>1</v>
      </c>
      <c r="P44" s="21"/>
      <c r="Q44" s="55">
        <v>6</v>
      </c>
      <c r="R44" s="14">
        <v>8</v>
      </c>
      <c r="S44" s="53">
        <v>20</v>
      </c>
      <c r="T44" s="21">
        <v>9</v>
      </c>
      <c r="U44" s="53">
        <v>35</v>
      </c>
    </row>
    <row r="45" spans="1:21" ht="16.5" thickBot="1" x14ac:dyDescent="0.3">
      <c r="A45" s="43">
        <v>43</v>
      </c>
      <c r="B45" s="4"/>
      <c r="C45" s="7">
        <v>9</v>
      </c>
      <c r="D45" s="7" t="s">
        <v>111</v>
      </c>
      <c r="E45" s="18">
        <v>35</v>
      </c>
      <c r="F45" s="18">
        <v>33</v>
      </c>
      <c r="G45" s="18">
        <v>5</v>
      </c>
      <c r="H45" s="21">
        <v>-2</v>
      </c>
      <c r="I45" s="17">
        <v>9</v>
      </c>
      <c r="J45" s="21">
        <v>5</v>
      </c>
      <c r="K45" s="18">
        <v>12</v>
      </c>
      <c r="L45" s="18">
        <v>2</v>
      </c>
      <c r="M45" s="17">
        <v>5</v>
      </c>
      <c r="N45" s="21">
        <v>-10</v>
      </c>
      <c r="O45" s="18">
        <v>3</v>
      </c>
      <c r="P45" s="21">
        <v>3</v>
      </c>
      <c r="Q45" s="55">
        <v>10</v>
      </c>
      <c r="R45" s="14">
        <v>5</v>
      </c>
      <c r="S45" s="53">
        <v>58</v>
      </c>
      <c r="T45" s="21">
        <v>4</v>
      </c>
      <c r="U45" s="53">
        <v>40</v>
      </c>
    </row>
    <row r="46" spans="1:21" ht="16.5" thickBot="1" x14ac:dyDescent="0.3">
      <c r="A46" s="43">
        <v>44</v>
      </c>
      <c r="B46" s="4"/>
      <c r="C46" s="7">
        <v>9</v>
      </c>
      <c r="D46" s="7" t="s">
        <v>112</v>
      </c>
      <c r="E46" s="18">
        <v>17</v>
      </c>
      <c r="F46" s="18">
        <v>19</v>
      </c>
      <c r="G46" s="18">
        <v>5</v>
      </c>
      <c r="H46" s="21">
        <v>2</v>
      </c>
      <c r="I46" s="17">
        <v>0</v>
      </c>
      <c r="J46" s="21">
        <v>3</v>
      </c>
      <c r="K46" s="18">
        <v>1</v>
      </c>
      <c r="L46" s="18">
        <v>5</v>
      </c>
      <c r="M46" s="17"/>
      <c r="N46" s="21">
        <v>4</v>
      </c>
      <c r="O46" s="18">
        <v>4</v>
      </c>
      <c r="P46" s="21">
        <v>8</v>
      </c>
      <c r="Q46" s="55">
        <v>6</v>
      </c>
      <c r="R46" s="14">
        <v>7</v>
      </c>
      <c r="S46" s="53">
        <v>64</v>
      </c>
      <c r="T46" s="21">
        <v>9</v>
      </c>
      <c r="U46" s="53">
        <v>50</v>
      </c>
    </row>
    <row r="47" spans="1:21" ht="16.5" thickBot="1" x14ac:dyDescent="0.3">
      <c r="A47" s="43">
        <v>45</v>
      </c>
      <c r="B47" s="4"/>
      <c r="C47" s="7">
        <v>9</v>
      </c>
      <c r="D47" s="7" t="s">
        <v>113</v>
      </c>
      <c r="E47" s="18">
        <v>31</v>
      </c>
      <c r="F47" s="18">
        <v>28</v>
      </c>
      <c r="G47" s="18">
        <v>7</v>
      </c>
      <c r="H47" s="21">
        <v>-3</v>
      </c>
      <c r="I47" s="17">
        <v>10</v>
      </c>
      <c r="J47" s="21">
        <v>6</v>
      </c>
      <c r="K47" s="18">
        <v>10</v>
      </c>
      <c r="L47" s="18">
        <v>15</v>
      </c>
      <c r="M47" s="17"/>
      <c r="N47" s="21">
        <v>5</v>
      </c>
      <c r="O47" s="18">
        <v>3</v>
      </c>
      <c r="P47" s="21"/>
      <c r="Q47" s="55">
        <v>10</v>
      </c>
      <c r="R47" s="14">
        <v>10</v>
      </c>
      <c r="S47" s="53">
        <v>6</v>
      </c>
      <c r="T47" s="21">
        <v>1</v>
      </c>
      <c r="U47" s="53">
        <v>50</v>
      </c>
    </row>
    <row r="48" spans="1:21" ht="16.5" thickBot="1" x14ac:dyDescent="0.3">
      <c r="A48" s="43">
        <v>46</v>
      </c>
      <c r="B48" s="4"/>
      <c r="C48" s="7">
        <v>9</v>
      </c>
      <c r="D48" s="7" t="s">
        <v>114</v>
      </c>
      <c r="E48" s="1"/>
      <c r="F48" s="18">
        <v>6</v>
      </c>
      <c r="G48" s="18">
        <v>10</v>
      </c>
      <c r="H48" s="21"/>
      <c r="I48" s="29">
        <v>5</v>
      </c>
      <c r="J48" s="28">
        <v>10</v>
      </c>
      <c r="K48" s="18">
        <v>0</v>
      </c>
      <c r="L48" s="18"/>
      <c r="M48" s="17"/>
      <c r="N48" s="21"/>
      <c r="O48" s="18">
        <v>5</v>
      </c>
      <c r="P48" s="21">
        <v>7</v>
      </c>
      <c r="Q48" s="55">
        <v>10</v>
      </c>
      <c r="R48" s="14">
        <v>9</v>
      </c>
      <c r="S48" s="53">
        <v>68</v>
      </c>
      <c r="T48" s="21">
        <v>9</v>
      </c>
      <c r="U48" s="53">
        <v>50</v>
      </c>
    </row>
    <row r="49" spans="1:21" ht="16.5" thickBot="1" x14ac:dyDescent="0.3">
      <c r="A49" s="43">
        <v>47</v>
      </c>
      <c r="B49" s="4"/>
      <c r="C49" s="7">
        <v>9</v>
      </c>
      <c r="D49" s="7" t="s">
        <v>115</v>
      </c>
      <c r="E49" s="1"/>
      <c r="F49" s="18">
        <v>22</v>
      </c>
      <c r="G49" s="18">
        <v>7</v>
      </c>
      <c r="H49" s="21"/>
      <c r="I49" s="17">
        <v>10</v>
      </c>
      <c r="J49" s="21">
        <v>9</v>
      </c>
      <c r="K49" s="18">
        <v>0</v>
      </c>
      <c r="L49" s="18">
        <v>2</v>
      </c>
      <c r="M49" s="17">
        <v>8.5</v>
      </c>
      <c r="N49" s="21">
        <v>2</v>
      </c>
      <c r="O49" s="18">
        <v>0</v>
      </c>
      <c r="P49" s="21"/>
      <c r="Q49" s="55">
        <v>6</v>
      </c>
      <c r="R49" s="14">
        <v>10</v>
      </c>
      <c r="S49" s="53">
        <v>37</v>
      </c>
      <c r="T49" s="21">
        <v>10</v>
      </c>
      <c r="U49" s="53">
        <v>40</v>
      </c>
    </row>
    <row r="50" spans="1:21" ht="16.5" thickBot="1" x14ac:dyDescent="0.3">
      <c r="A50" s="43">
        <v>48</v>
      </c>
      <c r="B50" s="4"/>
      <c r="C50" s="7">
        <v>9</v>
      </c>
      <c r="D50" s="7" t="s">
        <v>116</v>
      </c>
      <c r="E50" s="18">
        <v>15</v>
      </c>
      <c r="F50" s="18">
        <v>25</v>
      </c>
      <c r="G50" s="18">
        <v>1</v>
      </c>
      <c r="H50" s="21">
        <v>10</v>
      </c>
      <c r="I50" s="17">
        <v>10</v>
      </c>
      <c r="J50" s="21">
        <v>5</v>
      </c>
      <c r="K50" s="18">
        <v>10</v>
      </c>
      <c r="L50" s="18">
        <v>15</v>
      </c>
      <c r="M50" s="17">
        <v>1</v>
      </c>
      <c r="N50" s="21">
        <v>5</v>
      </c>
      <c r="O50" s="18">
        <v>3</v>
      </c>
      <c r="P50" s="21">
        <v>8</v>
      </c>
      <c r="Q50" s="55">
        <v>0</v>
      </c>
      <c r="R50" s="14">
        <v>5</v>
      </c>
      <c r="S50" s="53">
        <v>58</v>
      </c>
      <c r="T50" s="21">
        <v>8</v>
      </c>
      <c r="U50" s="53">
        <v>40</v>
      </c>
    </row>
    <row r="51" spans="1:21" ht="16.5" thickBot="1" x14ac:dyDescent="0.3">
      <c r="A51" s="43">
        <v>49</v>
      </c>
      <c r="B51" s="4"/>
      <c r="C51" s="7">
        <v>9</v>
      </c>
      <c r="D51" s="7" t="s">
        <v>117</v>
      </c>
      <c r="E51" s="18">
        <v>30</v>
      </c>
      <c r="F51" s="18">
        <v>28</v>
      </c>
      <c r="G51" s="18">
        <v>1</v>
      </c>
      <c r="H51" s="21">
        <v>-2</v>
      </c>
      <c r="I51" s="17">
        <v>10</v>
      </c>
      <c r="J51" s="21">
        <v>1</v>
      </c>
      <c r="K51" s="18">
        <v>2</v>
      </c>
      <c r="L51" s="18">
        <v>7</v>
      </c>
      <c r="M51" s="17">
        <v>1</v>
      </c>
      <c r="N51" s="21">
        <v>5</v>
      </c>
      <c r="O51" s="18">
        <v>2</v>
      </c>
      <c r="P51" s="21"/>
      <c r="Q51" s="55">
        <v>10</v>
      </c>
      <c r="R51" s="14">
        <v>8</v>
      </c>
      <c r="S51" s="53">
        <v>60</v>
      </c>
      <c r="T51" s="21">
        <v>6</v>
      </c>
      <c r="U51" s="53">
        <v>45</v>
      </c>
    </row>
    <row r="52" spans="1:21" ht="16.5" thickBot="1" x14ac:dyDescent="0.3">
      <c r="A52" s="43">
        <v>50</v>
      </c>
      <c r="B52" s="4"/>
      <c r="C52" s="7">
        <v>9</v>
      </c>
      <c r="D52" s="7" t="s">
        <v>118</v>
      </c>
      <c r="E52" s="18">
        <v>35</v>
      </c>
      <c r="F52" s="18">
        <v>32</v>
      </c>
      <c r="G52" s="18">
        <v>1</v>
      </c>
      <c r="H52" s="21">
        <v>-3</v>
      </c>
      <c r="I52" s="17">
        <v>10</v>
      </c>
      <c r="J52" s="21">
        <v>1</v>
      </c>
      <c r="K52" s="18">
        <v>20</v>
      </c>
      <c r="L52" s="18">
        <v>20</v>
      </c>
      <c r="M52" s="17">
        <v>4</v>
      </c>
      <c r="N52" s="21">
        <v>0</v>
      </c>
      <c r="O52" s="18">
        <v>1</v>
      </c>
      <c r="P52" s="21">
        <v>5</v>
      </c>
      <c r="Q52" s="55">
        <v>10</v>
      </c>
      <c r="R52" s="14">
        <v>10</v>
      </c>
      <c r="S52" s="53">
        <v>51</v>
      </c>
      <c r="T52" s="21">
        <v>10</v>
      </c>
      <c r="U52" s="53">
        <v>40</v>
      </c>
    </row>
    <row r="53" spans="1:21" ht="16.5" thickBot="1" x14ac:dyDescent="0.3">
      <c r="A53" s="43">
        <v>51</v>
      </c>
      <c r="B53" s="4"/>
      <c r="C53" s="7">
        <v>9</v>
      </c>
      <c r="D53" s="7" t="s">
        <v>119</v>
      </c>
      <c r="E53" s="18">
        <v>20</v>
      </c>
      <c r="F53" s="18">
        <v>7</v>
      </c>
      <c r="G53" s="18">
        <v>6</v>
      </c>
      <c r="H53" s="21">
        <v>-13</v>
      </c>
      <c r="I53" s="17"/>
      <c r="J53" s="21"/>
      <c r="K53" s="18">
        <v>3</v>
      </c>
      <c r="L53" s="18"/>
      <c r="M53" s="17"/>
      <c r="N53" s="21"/>
      <c r="O53" s="18">
        <v>3</v>
      </c>
      <c r="P53" s="21">
        <v>4</v>
      </c>
      <c r="Q53" s="55">
        <v>10</v>
      </c>
      <c r="R53" s="14">
        <v>9</v>
      </c>
      <c r="S53" s="53">
        <v>14</v>
      </c>
      <c r="T53" s="21">
        <v>8</v>
      </c>
      <c r="U53" s="53">
        <v>40</v>
      </c>
    </row>
    <row r="54" spans="1:21" ht="16.5" thickBot="1" x14ac:dyDescent="0.3">
      <c r="A54" s="43">
        <v>52</v>
      </c>
      <c r="B54" s="4"/>
      <c r="C54" s="7">
        <v>9</v>
      </c>
      <c r="D54" s="7" t="s">
        <v>120</v>
      </c>
      <c r="E54" s="18">
        <v>27</v>
      </c>
      <c r="F54" s="18">
        <v>35</v>
      </c>
      <c r="G54" s="18">
        <v>6</v>
      </c>
      <c r="H54" s="21">
        <v>8</v>
      </c>
      <c r="I54" s="17">
        <v>10</v>
      </c>
      <c r="J54" s="21">
        <v>9</v>
      </c>
      <c r="K54" s="18">
        <v>0</v>
      </c>
      <c r="L54" s="18">
        <v>0</v>
      </c>
      <c r="M54" s="17">
        <v>9</v>
      </c>
      <c r="N54" s="21">
        <v>0</v>
      </c>
      <c r="O54" s="18">
        <v>0</v>
      </c>
      <c r="P54" s="21"/>
      <c r="Q54" s="55">
        <v>6</v>
      </c>
      <c r="R54" s="14">
        <v>6</v>
      </c>
      <c r="S54" s="53">
        <v>44</v>
      </c>
      <c r="T54" s="21">
        <v>8</v>
      </c>
      <c r="U54" s="53">
        <v>50</v>
      </c>
    </row>
    <row r="55" spans="1:21" s="1" customFormat="1" ht="16.5" thickBot="1" x14ac:dyDescent="0.3">
      <c r="A55" s="43">
        <v>53</v>
      </c>
      <c r="B55" s="4"/>
      <c r="C55" s="7">
        <v>10</v>
      </c>
      <c r="D55" s="7">
        <v>25906</v>
      </c>
      <c r="E55" s="18">
        <v>23</v>
      </c>
      <c r="F55" s="18">
        <v>15</v>
      </c>
      <c r="G55" s="18">
        <v>1.5</v>
      </c>
      <c r="H55" s="21">
        <v>-8</v>
      </c>
      <c r="I55" s="17"/>
      <c r="J55" s="21"/>
      <c r="K55" s="18">
        <v>0</v>
      </c>
      <c r="L55" s="18">
        <v>1</v>
      </c>
      <c r="M55" s="17">
        <v>5</v>
      </c>
      <c r="N55" s="21">
        <v>1</v>
      </c>
      <c r="O55" s="18">
        <v>3</v>
      </c>
      <c r="P55" s="24">
        <v>9</v>
      </c>
      <c r="Q55" s="55">
        <v>10</v>
      </c>
      <c r="R55" s="14">
        <v>1</v>
      </c>
      <c r="S55" s="53">
        <v>58</v>
      </c>
      <c r="T55" s="21">
        <v>6</v>
      </c>
      <c r="U55" s="53">
        <v>45</v>
      </c>
    </row>
    <row r="56" spans="1:21" ht="16.5" thickBot="1" x14ac:dyDescent="0.3">
      <c r="A56" s="43">
        <v>54</v>
      </c>
      <c r="B56" s="4"/>
      <c r="C56" s="7">
        <v>9</v>
      </c>
      <c r="D56" s="7" t="s">
        <v>121</v>
      </c>
      <c r="E56" s="18">
        <v>16</v>
      </c>
      <c r="F56" s="18">
        <v>20</v>
      </c>
      <c r="G56" s="18">
        <v>2</v>
      </c>
      <c r="H56" s="21">
        <v>4</v>
      </c>
      <c r="I56" s="17">
        <v>10</v>
      </c>
      <c r="J56" s="21">
        <v>2</v>
      </c>
      <c r="K56" s="18">
        <v>4</v>
      </c>
      <c r="L56" s="18">
        <v>9</v>
      </c>
      <c r="M56" s="17">
        <v>1</v>
      </c>
      <c r="N56" s="21">
        <v>5</v>
      </c>
      <c r="O56" s="18">
        <v>4</v>
      </c>
      <c r="P56" s="21">
        <v>8</v>
      </c>
      <c r="Q56" s="55">
        <v>6</v>
      </c>
      <c r="R56" s="14">
        <v>1</v>
      </c>
      <c r="S56" s="53">
        <v>11</v>
      </c>
      <c r="T56" s="21"/>
      <c r="U56" s="53"/>
    </row>
    <row r="57" spans="1:21" ht="16.5" thickBot="1" x14ac:dyDescent="0.3">
      <c r="A57" s="43">
        <v>55</v>
      </c>
      <c r="B57" s="4"/>
      <c r="C57" s="7">
        <v>10</v>
      </c>
      <c r="D57" s="7" t="s">
        <v>122</v>
      </c>
      <c r="E57" s="18"/>
      <c r="F57" s="18"/>
      <c r="G57" s="18"/>
      <c r="H57" s="21"/>
      <c r="I57" s="17">
        <v>6</v>
      </c>
      <c r="J57" s="21">
        <v>9</v>
      </c>
      <c r="K57" s="18">
        <v>4</v>
      </c>
      <c r="L57" s="18">
        <v>6</v>
      </c>
      <c r="M57" s="17">
        <v>7.5</v>
      </c>
      <c r="N57" s="21">
        <v>2</v>
      </c>
      <c r="O57" s="18">
        <v>0</v>
      </c>
      <c r="P57" s="21"/>
      <c r="Q57" s="55">
        <v>10</v>
      </c>
      <c r="R57" s="14"/>
      <c r="S57" s="53">
        <v>56</v>
      </c>
      <c r="T57" s="21">
        <v>8</v>
      </c>
      <c r="U57" s="53"/>
    </row>
    <row r="58" spans="1:21" ht="16.5" thickBot="1" x14ac:dyDescent="0.3">
      <c r="A58" s="8">
        <v>56</v>
      </c>
      <c r="B58" s="5"/>
      <c r="C58" s="7">
        <v>10</v>
      </c>
      <c r="D58" s="7">
        <v>26672</v>
      </c>
      <c r="E58" s="18">
        <v>20</v>
      </c>
      <c r="F58" s="18">
        <v>8</v>
      </c>
      <c r="G58" s="18">
        <v>10</v>
      </c>
      <c r="H58" s="21">
        <v>-12</v>
      </c>
      <c r="I58" s="17">
        <v>10</v>
      </c>
      <c r="J58" s="21">
        <v>10</v>
      </c>
      <c r="K58" s="18">
        <v>6</v>
      </c>
      <c r="L58" s="34">
        <v>0</v>
      </c>
      <c r="M58" s="18">
        <v>1</v>
      </c>
      <c r="N58" s="21">
        <v>-6</v>
      </c>
      <c r="O58" s="18">
        <v>1</v>
      </c>
      <c r="P58" s="24">
        <v>1</v>
      </c>
      <c r="Q58" s="7">
        <v>10</v>
      </c>
      <c r="R58" s="33">
        <v>10</v>
      </c>
      <c r="S58" s="53">
        <v>47</v>
      </c>
      <c r="T58" s="21">
        <v>10</v>
      </c>
      <c r="U58" s="53">
        <v>50</v>
      </c>
    </row>
    <row r="59" spans="1:21" s="1" customFormat="1" ht="16.5" thickBot="1" x14ac:dyDescent="0.3">
      <c r="A59" s="9">
        <v>57</v>
      </c>
      <c r="B59" s="4"/>
      <c r="C59" s="7">
        <v>9</v>
      </c>
      <c r="D59" s="7">
        <v>27003</v>
      </c>
      <c r="E59" s="18">
        <v>8</v>
      </c>
      <c r="F59" s="18">
        <v>16</v>
      </c>
      <c r="G59" s="18">
        <v>1</v>
      </c>
      <c r="H59" s="21">
        <v>8</v>
      </c>
      <c r="I59" s="17">
        <v>5</v>
      </c>
      <c r="J59" s="21">
        <v>2</v>
      </c>
      <c r="K59" s="17"/>
      <c r="L59" s="18">
        <v>2</v>
      </c>
      <c r="M59" s="18">
        <v>5</v>
      </c>
      <c r="N59" s="21"/>
      <c r="O59" s="18">
        <v>0</v>
      </c>
      <c r="P59" s="21">
        <v>10</v>
      </c>
      <c r="Q59" s="7">
        <v>0</v>
      </c>
      <c r="R59" s="14">
        <v>1</v>
      </c>
      <c r="S59" s="53">
        <v>10</v>
      </c>
      <c r="T59" s="21">
        <v>1</v>
      </c>
      <c r="U59" s="53"/>
    </row>
    <row r="60" spans="1:21" ht="16.5" thickBot="1" x14ac:dyDescent="0.3">
      <c r="A60" s="9">
        <v>58</v>
      </c>
      <c r="B60" s="4"/>
      <c r="C60" s="7">
        <v>9</v>
      </c>
      <c r="D60" s="7" t="s">
        <v>123</v>
      </c>
      <c r="E60" s="18">
        <v>10</v>
      </c>
      <c r="F60" s="18">
        <v>16</v>
      </c>
      <c r="G60" s="18">
        <v>10</v>
      </c>
      <c r="H60" s="21">
        <v>6</v>
      </c>
      <c r="I60" s="17">
        <v>1</v>
      </c>
      <c r="J60" s="21">
        <v>10</v>
      </c>
      <c r="K60" s="17">
        <v>5</v>
      </c>
      <c r="L60" s="18">
        <v>6</v>
      </c>
      <c r="M60" s="18">
        <v>10</v>
      </c>
      <c r="N60" s="21">
        <v>1</v>
      </c>
      <c r="O60" s="18">
        <v>2</v>
      </c>
      <c r="P60" s="21">
        <v>10</v>
      </c>
      <c r="Q60" s="7">
        <v>6</v>
      </c>
      <c r="R60" s="14">
        <v>10</v>
      </c>
      <c r="S60" s="53">
        <v>29</v>
      </c>
      <c r="T60" s="21">
        <v>10</v>
      </c>
      <c r="U60" s="53">
        <v>40</v>
      </c>
    </row>
    <row r="61" spans="1:21" ht="16.5" thickBot="1" x14ac:dyDescent="0.3">
      <c r="A61" s="9">
        <v>59</v>
      </c>
      <c r="B61" s="4"/>
      <c r="C61" s="7">
        <v>9</v>
      </c>
      <c r="D61" s="7" t="s">
        <v>124</v>
      </c>
      <c r="E61" s="18">
        <v>21</v>
      </c>
      <c r="F61" s="18">
        <v>11</v>
      </c>
      <c r="G61" s="18">
        <v>5</v>
      </c>
      <c r="H61" s="21">
        <v>-10</v>
      </c>
      <c r="I61" s="29">
        <v>10</v>
      </c>
      <c r="J61" s="28">
        <v>10</v>
      </c>
      <c r="K61" s="17">
        <v>0</v>
      </c>
      <c r="L61" s="18"/>
      <c r="M61" s="18"/>
      <c r="N61" s="21"/>
      <c r="O61" s="18">
        <v>2</v>
      </c>
      <c r="P61" s="21">
        <v>8</v>
      </c>
      <c r="Q61" s="7">
        <v>10</v>
      </c>
      <c r="R61" s="14">
        <v>10</v>
      </c>
      <c r="S61" s="53">
        <v>30</v>
      </c>
      <c r="T61" s="21">
        <v>10</v>
      </c>
      <c r="U61" s="53">
        <v>45</v>
      </c>
    </row>
    <row r="62" spans="1:21" ht="16.5" thickBot="1" x14ac:dyDescent="0.3">
      <c r="A62" s="9">
        <v>60</v>
      </c>
      <c r="B62" s="4"/>
      <c r="C62" s="7">
        <v>9</v>
      </c>
      <c r="D62" s="7" t="s">
        <v>125</v>
      </c>
      <c r="E62" s="18">
        <v>33</v>
      </c>
      <c r="F62" s="18">
        <v>30</v>
      </c>
      <c r="G62" s="18">
        <v>10</v>
      </c>
      <c r="H62" s="21">
        <v>-3</v>
      </c>
      <c r="I62" s="17">
        <v>10</v>
      </c>
      <c r="J62" s="21">
        <v>10</v>
      </c>
      <c r="K62" s="17">
        <v>17</v>
      </c>
      <c r="L62" s="18">
        <v>20</v>
      </c>
      <c r="M62" s="18">
        <v>10</v>
      </c>
      <c r="N62" s="21">
        <v>3</v>
      </c>
      <c r="O62" s="18">
        <v>2</v>
      </c>
      <c r="P62" s="21">
        <v>10</v>
      </c>
      <c r="Q62" s="7">
        <v>10</v>
      </c>
      <c r="R62" s="14">
        <v>10</v>
      </c>
      <c r="S62" s="53">
        <v>57</v>
      </c>
      <c r="T62" s="21">
        <v>10</v>
      </c>
      <c r="U62" s="53">
        <v>50</v>
      </c>
    </row>
    <row r="63" spans="1:21" ht="16.5" thickBot="1" x14ac:dyDescent="0.3">
      <c r="A63" s="9">
        <v>61</v>
      </c>
      <c r="B63" s="4"/>
      <c r="C63" s="7">
        <v>10</v>
      </c>
      <c r="D63" s="7" t="s">
        <v>126</v>
      </c>
      <c r="E63" s="18">
        <v>31</v>
      </c>
      <c r="F63" s="18">
        <v>27</v>
      </c>
      <c r="G63" s="18">
        <v>2</v>
      </c>
      <c r="H63" s="21">
        <v>-4</v>
      </c>
      <c r="I63" s="17">
        <v>2</v>
      </c>
      <c r="J63" s="21">
        <v>3</v>
      </c>
      <c r="K63" s="17"/>
      <c r="L63" s="18">
        <v>1</v>
      </c>
      <c r="M63" s="18">
        <v>1</v>
      </c>
      <c r="N63" s="21"/>
      <c r="O63" s="18">
        <v>5</v>
      </c>
      <c r="P63" s="21">
        <v>7.8</v>
      </c>
      <c r="Q63" s="7">
        <v>10</v>
      </c>
      <c r="R63" s="14">
        <v>7</v>
      </c>
      <c r="S63" s="53">
        <v>32</v>
      </c>
      <c r="T63" s="21">
        <v>7</v>
      </c>
      <c r="U63" s="53">
        <v>50</v>
      </c>
    </row>
    <row r="64" spans="1:21" ht="17.25" thickTop="1" thickBot="1" x14ac:dyDescent="0.3">
      <c r="A64" s="9">
        <v>62</v>
      </c>
      <c r="B64" s="4"/>
      <c r="C64" s="7">
        <v>9</v>
      </c>
      <c r="D64" s="7" t="s">
        <v>127</v>
      </c>
      <c r="E64" s="18">
        <v>33</v>
      </c>
      <c r="F64" s="18">
        <v>32</v>
      </c>
      <c r="G64" s="18">
        <v>7</v>
      </c>
      <c r="H64" s="21">
        <v>-1</v>
      </c>
      <c r="I64" s="17">
        <v>10</v>
      </c>
      <c r="J64" s="21">
        <v>10</v>
      </c>
      <c r="K64" s="17">
        <v>10</v>
      </c>
      <c r="L64" s="18">
        <v>10</v>
      </c>
      <c r="M64" s="18">
        <v>1</v>
      </c>
      <c r="N64" s="21">
        <v>0</v>
      </c>
      <c r="O64" s="20"/>
      <c r="P64" s="20"/>
      <c r="Q64" s="7">
        <v>10</v>
      </c>
      <c r="R64" s="14">
        <v>10</v>
      </c>
      <c r="S64" s="53">
        <v>23</v>
      </c>
      <c r="T64" s="21">
        <v>7</v>
      </c>
      <c r="U64" s="53">
        <v>40</v>
      </c>
    </row>
    <row r="65" spans="1:21" ht="16.5" thickBot="1" x14ac:dyDescent="0.3">
      <c r="A65" s="9">
        <v>63</v>
      </c>
      <c r="B65" s="4"/>
      <c r="C65" s="7">
        <v>9</v>
      </c>
      <c r="D65" s="7" t="s">
        <v>128</v>
      </c>
      <c r="E65" s="18">
        <v>35</v>
      </c>
      <c r="F65" s="18">
        <v>35</v>
      </c>
      <c r="G65" s="18">
        <v>1.5</v>
      </c>
      <c r="H65" s="21">
        <v>0</v>
      </c>
      <c r="I65" s="17">
        <v>10</v>
      </c>
      <c r="J65" s="21">
        <v>1</v>
      </c>
      <c r="K65" s="17">
        <v>17</v>
      </c>
      <c r="L65" s="18"/>
      <c r="M65" s="18"/>
      <c r="N65" s="21"/>
      <c r="O65" s="18">
        <v>5</v>
      </c>
      <c r="P65" s="21">
        <v>5.5</v>
      </c>
      <c r="Q65" s="7">
        <v>10</v>
      </c>
      <c r="R65" s="14">
        <v>10</v>
      </c>
      <c r="S65" s="53">
        <v>70</v>
      </c>
      <c r="T65" s="21">
        <v>8</v>
      </c>
      <c r="U65" s="53">
        <v>50</v>
      </c>
    </row>
    <row r="66" spans="1:21" ht="16.5" thickBot="1" x14ac:dyDescent="0.3">
      <c r="A66" s="9">
        <v>64</v>
      </c>
      <c r="B66" s="4"/>
      <c r="C66" s="7">
        <v>9</v>
      </c>
      <c r="D66" s="7" t="s">
        <v>129</v>
      </c>
      <c r="E66" s="18">
        <v>31</v>
      </c>
      <c r="F66" s="18">
        <v>33</v>
      </c>
      <c r="G66" s="18">
        <v>3</v>
      </c>
      <c r="H66" s="21">
        <v>2</v>
      </c>
      <c r="I66" s="17">
        <v>10</v>
      </c>
      <c r="J66" s="21">
        <v>4</v>
      </c>
      <c r="K66" s="17">
        <v>2</v>
      </c>
      <c r="L66" s="18"/>
      <c r="M66" s="18"/>
      <c r="N66" s="21"/>
      <c r="O66" s="18">
        <v>2</v>
      </c>
      <c r="P66" s="21">
        <v>7</v>
      </c>
      <c r="Q66" s="7">
        <v>10</v>
      </c>
      <c r="R66" s="14">
        <v>10</v>
      </c>
      <c r="S66" s="53">
        <v>64</v>
      </c>
      <c r="T66" s="21">
        <v>6</v>
      </c>
      <c r="U66" s="53">
        <v>50</v>
      </c>
    </row>
    <row r="67" spans="1:21" ht="16.5" thickBot="1" x14ac:dyDescent="0.3">
      <c r="A67" s="9">
        <v>65</v>
      </c>
      <c r="B67" s="4"/>
      <c r="C67" s="7">
        <v>9</v>
      </c>
      <c r="D67" s="7" t="s">
        <v>130</v>
      </c>
      <c r="E67" s="18">
        <v>25</v>
      </c>
      <c r="F67" s="18">
        <v>27</v>
      </c>
      <c r="G67" s="18">
        <v>3</v>
      </c>
      <c r="H67" s="21">
        <v>2</v>
      </c>
      <c r="I67" s="17">
        <v>10</v>
      </c>
      <c r="J67" s="21">
        <v>3</v>
      </c>
      <c r="K67" s="17">
        <v>2</v>
      </c>
      <c r="L67" s="18">
        <v>2</v>
      </c>
      <c r="M67" s="18">
        <v>3</v>
      </c>
      <c r="N67" s="21">
        <v>0</v>
      </c>
      <c r="O67" s="18">
        <v>3</v>
      </c>
      <c r="P67" s="21">
        <v>3</v>
      </c>
      <c r="Q67" s="7">
        <v>10</v>
      </c>
      <c r="R67" s="14">
        <v>3</v>
      </c>
      <c r="S67" s="53">
        <v>54</v>
      </c>
      <c r="T67" s="21">
        <v>3</v>
      </c>
      <c r="U67" s="53">
        <v>45</v>
      </c>
    </row>
    <row r="68" spans="1:21" ht="16.5" thickBot="1" x14ac:dyDescent="0.3">
      <c r="A68" s="9">
        <v>66</v>
      </c>
      <c r="B68" s="4"/>
      <c r="C68" s="7">
        <v>9</v>
      </c>
      <c r="D68" s="7" t="s">
        <v>131</v>
      </c>
      <c r="E68" s="18">
        <v>35</v>
      </c>
      <c r="F68" s="18">
        <v>26</v>
      </c>
      <c r="G68" s="18">
        <v>3</v>
      </c>
      <c r="H68" s="21">
        <v>-10</v>
      </c>
      <c r="I68" s="17">
        <v>10</v>
      </c>
      <c r="J68" s="21">
        <v>10</v>
      </c>
      <c r="K68" s="17">
        <v>14</v>
      </c>
      <c r="L68" s="18">
        <v>14</v>
      </c>
      <c r="M68" s="18">
        <v>1</v>
      </c>
      <c r="N68" s="21">
        <v>0</v>
      </c>
      <c r="O68" s="18">
        <v>4</v>
      </c>
      <c r="P68" s="21">
        <v>8</v>
      </c>
      <c r="Q68" s="7">
        <v>10</v>
      </c>
      <c r="R68" s="14">
        <v>8</v>
      </c>
      <c r="S68" s="53">
        <v>70</v>
      </c>
      <c r="T68" s="21">
        <v>10</v>
      </c>
      <c r="U68" s="53">
        <v>50</v>
      </c>
    </row>
    <row r="69" spans="1:21" ht="16.5" thickBot="1" x14ac:dyDescent="0.3">
      <c r="A69" s="9">
        <v>67</v>
      </c>
      <c r="B69" s="4"/>
      <c r="C69" s="7">
        <v>9</v>
      </c>
      <c r="D69" s="7" t="s">
        <v>132</v>
      </c>
      <c r="E69" s="18">
        <v>30</v>
      </c>
      <c r="F69" s="18">
        <v>35</v>
      </c>
      <c r="G69" s="18">
        <v>1</v>
      </c>
      <c r="H69" s="21">
        <v>5</v>
      </c>
      <c r="I69" s="17">
        <v>10</v>
      </c>
      <c r="J69" s="21">
        <v>9</v>
      </c>
      <c r="K69" s="17">
        <v>10</v>
      </c>
      <c r="L69" s="18">
        <v>11</v>
      </c>
      <c r="M69" s="18">
        <v>8</v>
      </c>
      <c r="N69" s="21">
        <v>1</v>
      </c>
      <c r="O69" s="18">
        <v>6</v>
      </c>
      <c r="P69" s="21">
        <v>2</v>
      </c>
      <c r="Q69" s="7">
        <v>0</v>
      </c>
      <c r="R69" s="14">
        <v>10</v>
      </c>
      <c r="S69" s="53">
        <v>64</v>
      </c>
      <c r="T69" s="21">
        <v>10</v>
      </c>
      <c r="U69" s="53">
        <v>45</v>
      </c>
    </row>
    <row r="70" spans="1:21" ht="16.5" thickBot="1" x14ac:dyDescent="0.3">
      <c r="A70" s="9">
        <v>68</v>
      </c>
      <c r="B70" s="4"/>
      <c r="C70" s="7">
        <v>9</v>
      </c>
      <c r="D70" s="7" t="s">
        <v>133</v>
      </c>
      <c r="E70" s="18">
        <v>26</v>
      </c>
      <c r="F70" s="18">
        <v>27</v>
      </c>
      <c r="G70" s="18">
        <v>2</v>
      </c>
      <c r="H70" s="21">
        <v>1</v>
      </c>
      <c r="I70" s="17">
        <v>10</v>
      </c>
      <c r="J70" s="21">
        <v>3</v>
      </c>
      <c r="K70" s="17">
        <v>0</v>
      </c>
      <c r="L70" s="18">
        <v>10</v>
      </c>
      <c r="M70" s="18"/>
      <c r="N70" s="21">
        <v>10</v>
      </c>
      <c r="O70" s="18">
        <v>5</v>
      </c>
      <c r="P70" s="21">
        <v>7</v>
      </c>
      <c r="Q70" s="7">
        <v>10</v>
      </c>
      <c r="R70" s="14">
        <v>5</v>
      </c>
      <c r="S70" s="53">
        <v>70</v>
      </c>
      <c r="T70" s="21">
        <v>9</v>
      </c>
      <c r="U70" s="53">
        <v>45</v>
      </c>
    </row>
    <row r="71" spans="1:21" ht="16.5" thickBot="1" x14ac:dyDescent="0.3">
      <c r="A71" s="9">
        <v>69</v>
      </c>
      <c r="B71" s="4"/>
      <c r="C71" s="7">
        <v>10</v>
      </c>
      <c r="D71" s="7" t="s">
        <v>134</v>
      </c>
      <c r="E71" s="18">
        <v>35</v>
      </c>
      <c r="F71" s="18">
        <v>35</v>
      </c>
      <c r="G71" s="18">
        <v>7</v>
      </c>
      <c r="H71" s="21">
        <v>0</v>
      </c>
      <c r="I71" s="17"/>
      <c r="J71" s="21"/>
      <c r="K71" s="17">
        <v>16</v>
      </c>
      <c r="L71" s="18">
        <v>20</v>
      </c>
      <c r="M71" s="18">
        <v>9</v>
      </c>
      <c r="N71" s="21">
        <v>4</v>
      </c>
      <c r="O71" s="18">
        <v>2</v>
      </c>
      <c r="P71" s="21">
        <v>9</v>
      </c>
      <c r="Q71" s="7">
        <v>10</v>
      </c>
      <c r="R71" s="14">
        <v>9</v>
      </c>
      <c r="S71" s="53">
        <v>38</v>
      </c>
      <c r="T71" s="21"/>
      <c r="U71" s="53">
        <v>45</v>
      </c>
    </row>
    <row r="72" spans="1:21" ht="16.5" thickBot="1" x14ac:dyDescent="0.3">
      <c r="A72" s="9">
        <v>70</v>
      </c>
      <c r="B72" s="4"/>
      <c r="C72" s="7">
        <v>9</v>
      </c>
      <c r="D72" s="7" t="s">
        <v>135</v>
      </c>
      <c r="E72" s="18">
        <v>27</v>
      </c>
      <c r="F72" s="18">
        <v>29</v>
      </c>
      <c r="G72" s="18">
        <v>7</v>
      </c>
      <c r="H72" s="21">
        <v>2</v>
      </c>
      <c r="I72" s="17">
        <v>10</v>
      </c>
      <c r="J72" s="21">
        <v>5</v>
      </c>
      <c r="K72" s="17">
        <v>1</v>
      </c>
      <c r="L72" s="18"/>
      <c r="M72" s="18"/>
      <c r="N72" s="21"/>
      <c r="O72" s="18">
        <v>2</v>
      </c>
      <c r="P72" s="21">
        <v>3</v>
      </c>
      <c r="Q72" s="7">
        <v>10</v>
      </c>
      <c r="R72" s="14">
        <v>7</v>
      </c>
      <c r="S72" s="53">
        <v>50</v>
      </c>
      <c r="T72" s="21">
        <v>7</v>
      </c>
      <c r="U72" s="53">
        <v>50</v>
      </c>
    </row>
    <row r="73" spans="1:21" ht="16.5" thickBot="1" x14ac:dyDescent="0.3">
      <c r="A73" s="9">
        <v>71</v>
      </c>
      <c r="B73" s="4"/>
      <c r="C73" s="7">
        <v>9</v>
      </c>
      <c r="D73" s="7" t="s">
        <v>136</v>
      </c>
      <c r="E73" s="18">
        <v>27</v>
      </c>
      <c r="F73" s="18">
        <v>32</v>
      </c>
      <c r="G73" s="18">
        <v>3.1</v>
      </c>
      <c r="H73" s="21">
        <v>5</v>
      </c>
      <c r="I73" s="17">
        <v>10</v>
      </c>
      <c r="J73" s="21">
        <v>10</v>
      </c>
      <c r="K73" s="17">
        <v>20</v>
      </c>
      <c r="L73" s="18">
        <v>0</v>
      </c>
      <c r="M73" s="18">
        <v>1</v>
      </c>
      <c r="N73" s="21">
        <v>-20</v>
      </c>
      <c r="O73" s="18">
        <v>2</v>
      </c>
      <c r="P73" s="21">
        <v>1</v>
      </c>
      <c r="Q73" s="7">
        <v>10</v>
      </c>
      <c r="R73" s="14">
        <v>7</v>
      </c>
      <c r="S73" s="53">
        <v>62</v>
      </c>
      <c r="T73" s="21">
        <v>9</v>
      </c>
      <c r="U73" s="53">
        <v>50</v>
      </c>
    </row>
    <row r="74" spans="1:21" ht="16.5" thickBot="1" x14ac:dyDescent="0.3">
      <c r="A74" s="9">
        <v>72</v>
      </c>
      <c r="B74" s="4"/>
      <c r="C74" s="7">
        <v>9</v>
      </c>
      <c r="D74" s="7" t="s">
        <v>137</v>
      </c>
      <c r="E74" s="18">
        <v>33</v>
      </c>
      <c r="F74" s="18">
        <v>33</v>
      </c>
      <c r="G74" s="18">
        <v>5</v>
      </c>
      <c r="H74" s="21">
        <v>0</v>
      </c>
      <c r="I74" s="17">
        <v>10</v>
      </c>
      <c r="J74" s="21">
        <v>3</v>
      </c>
      <c r="K74" s="17">
        <v>4</v>
      </c>
      <c r="L74" s="18">
        <v>9</v>
      </c>
      <c r="M74" s="18">
        <v>10</v>
      </c>
      <c r="N74" s="21">
        <v>5</v>
      </c>
      <c r="O74" s="18">
        <v>4</v>
      </c>
      <c r="P74" s="21">
        <v>7</v>
      </c>
      <c r="Q74" s="7">
        <v>10</v>
      </c>
      <c r="R74" s="14">
        <v>10</v>
      </c>
      <c r="S74" s="53">
        <v>70</v>
      </c>
      <c r="T74" s="21">
        <v>8</v>
      </c>
      <c r="U74" s="53">
        <v>50</v>
      </c>
    </row>
    <row r="75" spans="1:21" ht="16.5" thickBot="1" x14ac:dyDescent="0.3">
      <c r="A75" s="9">
        <v>73</v>
      </c>
      <c r="B75" s="4"/>
      <c r="C75" s="7">
        <v>9</v>
      </c>
      <c r="D75" s="7" t="s">
        <v>138</v>
      </c>
      <c r="E75" s="18">
        <v>30</v>
      </c>
      <c r="F75" s="18">
        <v>30</v>
      </c>
      <c r="G75" s="18">
        <v>5.5</v>
      </c>
      <c r="H75" s="21">
        <v>0</v>
      </c>
      <c r="I75" s="17">
        <v>10</v>
      </c>
      <c r="J75" s="21">
        <v>5</v>
      </c>
      <c r="K75" s="17">
        <v>7</v>
      </c>
      <c r="L75" s="18">
        <v>10</v>
      </c>
      <c r="M75" s="18">
        <v>0</v>
      </c>
      <c r="N75" s="21">
        <v>3</v>
      </c>
      <c r="O75" s="18">
        <v>4</v>
      </c>
      <c r="P75" s="21">
        <v>10</v>
      </c>
      <c r="Q75" s="7">
        <v>10</v>
      </c>
      <c r="R75" s="14">
        <v>10</v>
      </c>
      <c r="S75" s="53">
        <v>58</v>
      </c>
      <c r="T75" s="21">
        <v>10</v>
      </c>
      <c r="U75" s="53">
        <v>40</v>
      </c>
    </row>
    <row r="76" spans="1:21" ht="16.5" thickBot="1" x14ac:dyDescent="0.3">
      <c r="A76" s="9">
        <v>74</v>
      </c>
      <c r="B76" s="4"/>
      <c r="C76" s="7">
        <v>10</v>
      </c>
      <c r="D76" s="7" t="s">
        <v>139</v>
      </c>
      <c r="E76" s="18">
        <v>1</v>
      </c>
      <c r="F76" s="18">
        <v>6</v>
      </c>
      <c r="G76" s="18">
        <v>10</v>
      </c>
      <c r="H76" s="21">
        <v>5</v>
      </c>
      <c r="I76" s="17">
        <v>0</v>
      </c>
      <c r="J76" s="21">
        <v>10</v>
      </c>
      <c r="K76" s="17"/>
      <c r="L76" s="18">
        <v>0</v>
      </c>
      <c r="M76" s="18">
        <v>6</v>
      </c>
      <c r="N76" s="21"/>
      <c r="O76" s="18">
        <v>1</v>
      </c>
      <c r="P76" s="21">
        <v>8.5</v>
      </c>
      <c r="Q76" s="7">
        <v>0</v>
      </c>
      <c r="R76" s="14">
        <v>8</v>
      </c>
      <c r="S76" s="53"/>
      <c r="T76" s="21"/>
      <c r="U76" s="53"/>
    </row>
    <row r="77" spans="1:21" ht="16.5" thickBot="1" x14ac:dyDescent="0.3">
      <c r="A77" s="9">
        <v>75</v>
      </c>
      <c r="B77" s="4"/>
      <c r="C77" s="7">
        <v>9</v>
      </c>
      <c r="D77" s="7" t="s">
        <v>140</v>
      </c>
      <c r="E77" s="18">
        <v>35</v>
      </c>
      <c r="F77" s="18">
        <v>34</v>
      </c>
      <c r="G77" s="18">
        <v>1</v>
      </c>
      <c r="H77" s="21">
        <v>-1</v>
      </c>
      <c r="I77" s="17">
        <v>10</v>
      </c>
      <c r="J77" s="21">
        <v>1</v>
      </c>
      <c r="K77" s="17">
        <v>20</v>
      </c>
      <c r="L77" s="18">
        <v>8</v>
      </c>
      <c r="M77" s="18">
        <v>1</v>
      </c>
      <c r="N77" s="21">
        <v>-12</v>
      </c>
      <c r="O77" s="18">
        <v>4</v>
      </c>
      <c r="P77" s="21">
        <v>1</v>
      </c>
      <c r="Q77" s="7"/>
      <c r="R77" s="14"/>
      <c r="S77" s="53"/>
      <c r="T77" s="21"/>
      <c r="U77" s="53">
        <v>50</v>
      </c>
    </row>
    <row r="78" spans="1:21" ht="17.25" thickTop="1" thickBot="1" x14ac:dyDescent="0.3">
      <c r="A78" s="9">
        <v>76</v>
      </c>
      <c r="B78" s="4"/>
      <c r="C78" s="7">
        <v>9</v>
      </c>
      <c r="D78" s="7" t="s">
        <v>141</v>
      </c>
      <c r="E78" s="18">
        <v>12</v>
      </c>
      <c r="F78" s="18">
        <v>10</v>
      </c>
      <c r="G78" s="18">
        <v>10</v>
      </c>
      <c r="H78" s="21">
        <v>-2</v>
      </c>
      <c r="I78" s="20">
        <v>0</v>
      </c>
      <c r="J78" s="20"/>
      <c r="K78" s="18">
        <v>0</v>
      </c>
      <c r="L78" s="18">
        <v>0</v>
      </c>
      <c r="M78" s="18"/>
      <c r="N78" s="21">
        <v>0</v>
      </c>
      <c r="O78" s="20"/>
      <c r="P78" s="20"/>
      <c r="Q78" s="7">
        <v>0</v>
      </c>
      <c r="R78" s="14">
        <v>5</v>
      </c>
      <c r="S78" s="53">
        <v>11</v>
      </c>
      <c r="T78" s="21"/>
      <c r="U78" s="53">
        <v>35</v>
      </c>
    </row>
    <row r="79" spans="1:21" ht="16.5" thickBot="1" x14ac:dyDescent="0.3">
      <c r="A79" s="9">
        <v>77</v>
      </c>
      <c r="B79" s="4"/>
      <c r="C79" s="7">
        <v>9</v>
      </c>
      <c r="D79" s="7" t="s">
        <v>142</v>
      </c>
      <c r="E79" s="18">
        <v>28</v>
      </c>
      <c r="F79" s="18">
        <v>31</v>
      </c>
      <c r="G79" s="18">
        <v>3</v>
      </c>
      <c r="H79" s="21">
        <v>3</v>
      </c>
      <c r="I79" s="17">
        <v>10</v>
      </c>
      <c r="J79" s="21">
        <v>1</v>
      </c>
      <c r="K79" s="18">
        <v>14</v>
      </c>
      <c r="L79" s="18">
        <v>0</v>
      </c>
      <c r="M79" s="18">
        <v>1</v>
      </c>
      <c r="N79" s="21">
        <v>-14</v>
      </c>
      <c r="O79" s="18">
        <v>3</v>
      </c>
      <c r="P79" s="21">
        <v>8.1999999999999993</v>
      </c>
      <c r="Q79" s="7">
        <v>10</v>
      </c>
      <c r="R79" s="14">
        <v>7.25</v>
      </c>
      <c r="S79" s="53">
        <v>39</v>
      </c>
      <c r="T79" s="21">
        <v>5</v>
      </c>
      <c r="U79" s="53">
        <v>50</v>
      </c>
    </row>
    <row r="80" spans="1:21" ht="16.5" thickBot="1" x14ac:dyDescent="0.3">
      <c r="A80" s="9">
        <v>78</v>
      </c>
      <c r="B80" s="4"/>
      <c r="C80" s="7">
        <v>9</v>
      </c>
      <c r="D80" s="7" t="s">
        <v>143</v>
      </c>
      <c r="E80" s="18">
        <v>29</v>
      </c>
      <c r="F80" s="18">
        <v>19</v>
      </c>
      <c r="G80" s="18">
        <v>1</v>
      </c>
      <c r="H80" s="21">
        <v>-10</v>
      </c>
      <c r="I80" s="17">
        <v>8</v>
      </c>
      <c r="J80" s="21">
        <v>10</v>
      </c>
      <c r="K80" s="18">
        <v>5</v>
      </c>
      <c r="L80" s="18">
        <v>1</v>
      </c>
      <c r="M80" s="18"/>
      <c r="N80" s="21">
        <v>-4</v>
      </c>
      <c r="O80" s="18">
        <v>2</v>
      </c>
      <c r="P80" s="21">
        <v>8</v>
      </c>
      <c r="Q80" s="7">
        <v>0</v>
      </c>
      <c r="R80" s="14">
        <v>10</v>
      </c>
      <c r="S80" s="53">
        <v>66</v>
      </c>
      <c r="T80" s="21">
        <v>10</v>
      </c>
      <c r="U80" s="53">
        <v>50</v>
      </c>
    </row>
    <row r="81" spans="1:21" ht="16.5" thickBot="1" x14ac:dyDescent="0.3">
      <c r="A81" s="9">
        <v>79</v>
      </c>
      <c r="B81" s="4"/>
      <c r="C81" s="7">
        <v>9</v>
      </c>
      <c r="D81" s="7" t="s">
        <v>144</v>
      </c>
      <c r="E81" s="18">
        <v>10</v>
      </c>
      <c r="F81" s="18">
        <v>15</v>
      </c>
      <c r="G81" s="18">
        <v>10</v>
      </c>
      <c r="H81" s="21">
        <v>5</v>
      </c>
      <c r="I81" s="17">
        <v>10</v>
      </c>
      <c r="J81" s="21">
        <v>7.5</v>
      </c>
      <c r="K81" s="18">
        <v>0</v>
      </c>
      <c r="L81" s="18">
        <v>3</v>
      </c>
      <c r="M81" s="18">
        <v>10</v>
      </c>
      <c r="N81" s="21">
        <v>3</v>
      </c>
      <c r="O81" s="18">
        <v>4</v>
      </c>
      <c r="P81" s="21">
        <v>6</v>
      </c>
      <c r="Q81" s="7">
        <v>10</v>
      </c>
      <c r="R81" s="14">
        <v>10</v>
      </c>
      <c r="S81" s="53">
        <v>56</v>
      </c>
      <c r="T81" s="21">
        <v>10</v>
      </c>
      <c r="U81" s="53">
        <v>50</v>
      </c>
    </row>
    <row r="82" spans="1:21" ht="17.25" thickTop="1" thickBot="1" x14ac:dyDescent="0.3">
      <c r="A82" s="9">
        <v>80</v>
      </c>
      <c r="B82" s="4"/>
      <c r="C82" s="7">
        <v>9</v>
      </c>
      <c r="D82" s="7" t="s">
        <v>145</v>
      </c>
      <c r="E82" s="18">
        <v>3</v>
      </c>
      <c r="F82" s="18">
        <v>0</v>
      </c>
      <c r="G82" s="18">
        <v>1</v>
      </c>
      <c r="H82" s="21">
        <v>-3</v>
      </c>
      <c r="I82" s="20">
        <v>0</v>
      </c>
      <c r="J82" s="20"/>
      <c r="K82" s="18">
        <v>0</v>
      </c>
      <c r="L82" s="18">
        <v>0</v>
      </c>
      <c r="M82" s="18">
        <v>5</v>
      </c>
      <c r="N82" s="21">
        <v>0</v>
      </c>
      <c r="O82" s="18">
        <v>0</v>
      </c>
      <c r="P82" s="21"/>
      <c r="Q82" s="7">
        <v>0</v>
      </c>
      <c r="R82" s="14">
        <v>1</v>
      </c>
      <c r="S82" s="53">
        <v>16</v>
      </c>
      <c r="T82" s="21"/>
      <c r="U82" s="53">
        <v>50</v>
      </c>
    </row>
    <row r="83" spans="1:21" ht="16.5" thickBot="1" x14ac:dyDescent="0.3">
      <c r="A83" s="9">
        <v>81</v>
      </c>
      <c r="B83" s="4"/>
      <c r="C83" s="7">
        <v>10</v>
      </c>
      <c r="D83" s="7" t="s">
        <v>146</v>
      </c>
      <c r="E83" s="18">
        <v>28</v>
      </c>
      <c r="F83" s="18">
        <v>29</v>
      </c>
      <c r="G83" s="18">
        <v>2</v>
      </c>
      <c r="H83" s="21">
        <v>1</v>
      </c>
      <c r="I83" s="17">
        <v>2</v>
      </c>
      <c r="J83" s="21">
        <v>3</v>
      </c>
      <c r="K83" s="18">
        <v>10</v>
      </c>
      <c r="L83" s="18">
        <v>6</v>
      </c>
      <c r="M83" s="18">
        <v>6</v>
      </c>
      <c r="N83" s="21">
        <v>-4</v>
      </c>
      <c r="O83" s="18">
        <v>4</v>
      </c>
      <c r="P83" s="21">
        <v>6</v>
      </c>
      <c r="Q83" s="7">
        <v>10</v>
      </c>
      <c r="R83" s="14">
        <v>9</v>
      </c>
      <c r="S83" s="53">
        <v>40</v>
      </c>
      <c r="T83" s="21">
        <v>9</v>
      </c>
      <c r="U83" s="53">
        <v>50</v>
      </c>
    </row>
    <row r="84" spans="1:21" s="1" customFormat="1" ht="15.75" x14ac:dyDescent="0.25">
      <c r="A84" s="9"/>
      <c r="B84" s="2"/>
      <c r="C84" s="2"/>
      <c r="D84" s="2"/>
      <c r="E84" s="2"/>
      <c r="F84" s="2"/>
      <c r="G84" s="2"/>
      <c r="H84" s="2"/>
      <c r="I84" s="2"/>
      <c r="J84" s="3"/>
      <c r="K84" s="2"/>
      <c r="L84" s="2"/>
    </row>
    <row r="86" spans="1:21" ht="12.75" customHeight="1" thickBot="1" x14ac:dyDescent="0.25"/>
    <row r="87" spans="1:21" ht="12.75" customHeight="1" x14ac:dyDescent="0.2">
      <c r="G87" s="37" t="s">
        <v>174</v>
      </c>
      <c r="H87" s="37"/>
      <c r="J87" s="37" t="s">
        <v>176</v>
      </c>
      <c r="K87" s="37"/>
      <c r="M87" s="37" t="s">
        <v>175</v>
      </c>
      <c r="N87" s="37"/>
    </row>
    <row r="88" spans="1:21" ht="12.75" customHeight="1" x14ac:dyDescent="0.2">
      <c r="G88" s="35"/>
      <c r="H88" s="35"/>
      <c r="J88" s="35"/>
      <c r="K88" s="35"/>
      <c r="M88" s="35"/>
      <c r="N88" s="35"/>
    </row>
    <row r="89" spans="1:21" ht="12.75" customHeight="1" x14ac:dyDescent="0.2">
      <c r="G89" s="35" t="s">
        <v>157</v>
      </c>
      <c r="H89" s="35">
        <v>4.462820512820513</v>
      </c>
      <c r="J89" s="35" t="s">
        <v>157</v>
      </c>
      <c r="K89" s="35">
        <v>5.84</v>
      </c>
      <c r="M89" s="35" t="s">
        <v>157</v>
      </c>
      <c r="N89" s="35">
        <v>4.67741935483871</v>
      </c>
    </row>
    <row r="90" spans="1:21" ht="12.75" customHeight="1" x14ac:dyDescent="0.2">
      <c r="G90" s="35" t="s">
        <v>158</v>
      </c>
      <c r="H90" s="35">
        <v>0.34949232470756819</v>
      </c>
      <c r="J90" s="35" t="s">
        <v>158</v>
      </c>
      <c r="K90" s="35">
        <v>0.39366149083872726</v>
      </c>
      <c r="M90" s="35" t="s">
        <v>158</v>
      </c>
      <c r="N90" s="35">
        <v>0.45415072240527221</v>
      </c>
    </row>
    <row r="91" spans="1:21" ht="12.75" customHeight="1" x14ac:dyDescent="0.2">
      <c r="G91" s="35" t="s">
        <v>159</v>
      </c>
      <c r="H91" s="35">
        <v>4.5</v>
      </c>
      <c r="J91" s="35" t="s">
        <v>159</v>
      </c>
      <c r="K91" s="35">
        <v>7</v>
      </c>
      <c r="M91" s="35" t="s">
        <v>159</v>
      </c>
      <c r="N91" s="35">
        <v>5</v>
      </c>
    </row>
    <row r="92" spans="1:21" ht="12.75" customHeight="1" x14ac:dyDescent="0.2">
      <c r="G92" s="35" t="s">
        <v>160</v>
      </c>
      <c r="H92" s="35">
        <v>1</v>
      </c>
      <c r="J92" s="35" t="s">
        <v>160</v>
      </c>
      <c r="K92" s="35">
        <v>1</v>
      </c>
      <c r="M92" s="35" t="s">
        <v>160</v>
      </c>
      <c r="N92" s="35">
        <v>1</v>
      </c>
    </row>
    <row r="93" spans="1:21" ht="18" customHeight="1" x14ac:dyDescent="0.2">
      <c r="G93" s="35" t="s">
        <v>161</v>
      </c>
      <c r="H93" s="35">
        <v>3.086632636434246</v>
      </c>
      <c r="J93" s="35" t="s">
        <v>161</v>
      </c>
      <c r="K93" s="35">
        <v>3.409208515579929</v>
      </c>
      <c r="M93" s="35" t="s">
        <v>161</v>
      </c>
      <c r="N93" s="35">
        <v>3.5759863642072656</v>
      </c>
    </row>
    <row r="94" spans="1:21" ht="24" customHeight="1" x14ac:dyDescent="0.2">
      <c r="G94" s="35" t="s">
        <v>162</v>
      </c>
      <c r="H94" s="35">
        <v>9.5273010323010254</v>
      </c>
      <c r="J94" s="35" t="s">
        <v>162</v>
      </c>
      <c r="K94" s="35">
        <v>11.622702702702702</v>
      </c>
      <c r="M94" s="35" t="s">
        <v>162</v>
      </c>
      <c r="N94" s="35">
        <v>12.787678476996298</v>
      </c>
    </row>
    <row r="95" spans="1:21" ht="12.75" hidden="1" customHeight="1" x14ac:dyDescent="0.2">
      <c r="G95" s="35" t="s">
        <v>163</v>
      </c>
      <c r="H95" s="35">
        <v>-1.1287829839033137</v>
      </c>
      <c r="J95" s="35" t="s">
        <v>163</v>
      </c>
      <c r="K95" s="35">
        <v>-1.4985780619342772</v>
      </c>
      <c r="M95" s="35" t="s">
        <v>163</v>
      </c>
      <c r="N95" s="35">
        <v>-1.5307576902346449</v>
      </c>
    </row>
    <row r="96" spans="1:21" ht="16.5" customHeight="1" x14ac:dyDescent="0.2">
      <c r="B96" s="38"/>
      <c r="C96" s="11"/>
      <c r="D96" s="11"/>
      <c r="G96" s="35" t="s">
        <v>164</v>
      </c>
      <c r="H96" s="35">
        <v>0.43543938191841808</v>
      </c>
      <c r="J96" s="35" t="s">
        <v>164</v>
      </c>
      <c r="K96" s="35">
        <v>-0.23970018740252533</v>
      </c>
      <c r="M96" s="35" t="s">
        <v>164</v>
      </c>
      <c r="N96" s="35">
        <v>0.21466019839372213</v>
      </c>
    </row>
    <row r="97" spans="2:14" ht="12.75" customHeight="1" x14ac:dyDescent="0.2">
      <c r="B97" s="10"/>
      <c r="C97" s="11"/>
      <c r="D97" s="11"/>
      <c r="G97" s="35" t="s">
        <v>165</v>
      </c>
      <c r="H97" s="35">
        <v>9</v>
      </c>
      <c r="J97" s="35" t="s">
        <v>165</v>
      </c>
      <c r="K97" s="35">
        <v>9</v>
      </c>
      <c r="M97" s="35" t="s">
        <v>165</v>
      </c>
      <c r="N97" s="35">
        <v>10</v>
      </c>
    </row>
    <row r="98" spans="2:14" ht="12.75" customHeight="1" x14ac:dyDescent="0.2">
      <c r="B98" s="11"/>
      <c r="C98" s="11"/>
      <c r="D98" s="11"/>
      <c r="G98" s="35" t="s">
        <v>166</v>
      </c>
      <c r="H98" s="35">
        <v>1</v>
      </c>
      <c r="J98" s="35" t="s">
        <v>166</v>
      </c>
      <c r="K98" s="35">
        <v>1</v>
      </c>
      <c r="M98" s="35" t="s">
        <v>166</v>
      </c>
      <c r="N98" s="35">
        <v>0</v>
      </c>
    </row>
    <row r="99" spans="2:14" ht="12.75" customHeight="1" x14ac:dyDescent="0.2">
      <c r="B99" s="11"/>
      <c r="C99" s="11"/>
      <c r="D99" s="11"/>
      <c r="G99" s="35" t="s">
        <v>167</v>
      </c>
      <c r="H99" s="35">
        <v>10</v>
      </c>
      <c r="J99" s="35" t="s">
        <v>167</v>
      </c>
      <c r="K99" s="35">
        <v>10</v>
      </c>
      <c r="M99" s="35" t="s">
        <v>167</v>
      </c>
      <c r="N99" s="35">
        <v>10</v>
      </c>
    </row>
    <row r="100" spans="2:14" ht="12.75" customHeight="1" x14ac:dyDescent="0.2">
      <c r="G100" s="35" t="s">
        <v>168</v>
      </c>
      <c r="H100" s="35">
        <v>348.1</v>
      </c>
      <c r="J100" s="35" t="s">
        <v>168</v>
      </c>
      <c r="K100" s="35">
        <v>438</v>
      </c>
      <c r="M100" s="35" t="s">
        <v>168</v>
      </c>
      <c r="N100" s="35">
        <v>290</v>
      </c>
    </row>
    <row r="101" spans="2:14" ht="12.75" customHeight="1" thickBot="1" x14ac:dyDescent="0.25">
      <c r="G101" s="36" t="s">
        <v>169</v>
      </c>
      <c r="H101" s="36">
        <v>78</v>
      </c>
      <c r="J101" s="36" t="s">
        <v>169</v>
      </c>
      <c r="K101" s="36">
        <v>75</v>
      </c>
      <c r="M101" s="36" t="s">
        <v>169</v>
      </c>
      <c r="N101" s="36">
        <v>62</v>
      </c>
    </row>
  </sheetData>
  <mergeCells count="8">
    <mergeCell ref="K1:N1"/>
    <mergeCell ref="Q1:R1"/>
    <mergeCell ref="S1:T1"/>
    <mergeCell ref="B1:B2"/>
    <mergeCell ref="C1:C2"/>
    <mergeCell ref="D1:D2"/>
    <mergeCell ref="E1:H1"/>
    <mergeCell ref="I1:J1"/>
  </mergeCells>
  <conditionalFormatting sqref="Y4:AN20">
    <cfRule type="cellIs" dxfId="1" priority="1" operator="lessThan">
      <formula>-0.8</formula>
    </cfRule>
    <cfRule type="cellIs" dxfId="0" priority="2" operator="greaterThan">
      <formula>0.7</formula>
    </cfRule>
  </conditionalFormatting>
  <pageMargins left="0.7" right="0.7" top="0.75" bottom="0.75" header="0.3" footer="0.3"/>
  <pageSetup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2"/>
  <sheetViews>
    <sheetView zoomScale="70" zoomScaleNormal="70" workbookViewId="0">
      <selection activeCell="B77" sqref="B77"/>
    </sheetView>
  </sheetViews>
  <sheetFormatPr defaultRowHeight="12.75" x14ac:dyDescent="0.2"/>
  <cols>
    <col min="1" max="1" width="6.140625" style="1" customWidth="1"/>
    <col min="2" max="2" width="3.85546875" customWidth="1"/>
    <col min="3" max="3" width="11" style="1" customWidth="1"/>
    <col min="4" max="4" width="11.28515625" customWidth="1"/>
    <col min="5" max="5" width="14.5703125" customWidth="1"/>
    <col min="6" max="6" width="14.28515625" style="1" customWidth="1"/>
    <col min="7" max="7" width="19.7109375" customWidth="1"/>
    <col min="8" max="8" width="12.7109375" style="1" customWidth="1"/>
    <col min="9" max="9" width="12.140625" customWidth="1"/>
    <col min="10" max="10" width="14.5703125" customWidth="1"/>
    <col min="11" max="11" width="13.85546875" customWidth="1"/>
    <col min="12" max="12" width="14.42578125" customWidth="1"/>
    <col min="13" max="13" width="17.7109375" customWidth="1"/>
    <col min="14" max="14" width="9.42578125" customWidth="1"/>
    <col min="15" max="15" width="14.85546875" customWidth="1"/>
    <col min="16" max="16" width="12.5703125" customWidth="1"/>
    <col min="17" max="17" width="11.28515625" customWidth="1"/>
    <col min="18" max="18" width="18.7109375" customWidth="1"/>
    <col min="19" max="19" width="11.28515625" customWidth="1"/>
    <col min="20" max="20" width="14.85546875" customWidth="1"/>
    <col min="21" max="21" width="13.42578125" customWidth="1"/>
  </cols>
  <sheetData>
    <row r="1" spans="1:21" ht="17.25" thickTop="1" thickBot="1" x14ac:dyDescent="0.25">
      <c r="B1" s="77" t="s">
        <v>0</v>
      </c>
      <c r="C1" s="77" t="s">
        <v>148</v>
      </c>
      <c r="D1" s="77" t="s">
        <v>1</v>
      </c>
      <c r="E1" s="79" t="s">
        <v>151</v>
      </c>
      <c r="F1" s="80"/>
      <c r="G1" s="81"/>
      <c r="H1" s="74"/>
      <c r="I1" s="72" t="s">
        <v>152</v>
      </c>
      <c r="J1" s="74"/>
      <c r="K1" s="72" t="s">
        <v>154</v>
      </c>
      <c r="L1" s="73"/>
      <c r="M1" s="73"/>
      <c r="N1" s="74"/>
      <c r="O1" s="44"/>
      <c r="P1" s="56"/>
      <c r="Q1" s="75" t="s">
        <v>177</v>
      </c>
      <c r="R1" s="82"/>
      <c r="S1" s="75" t="s">
        <v>178</v>
      </c>
      <c r="T1" s="82"/>
      <c r="U1" s="46" t="s">
        <v>179</v>
      </c>
    </row>
    <row r="2" spans="1:21" s="1" customFormat="1" ht="16.5" thickBot="1" x14ac:dyDescent="0.25">
      <c r="B2" s="78"/>
      <c r="C2" s="78"/>
      <c r="D2" s="78"/>
      <c r="E2" s="6" t="s">
        <v>150</v>
      </c>
      <c r="F2" s="6" t="s">
        <v>149</v>
      </c>
      <c r="G2" s="6" t="s">
        <v>147</v>
      </c>
      <c r="H2" s="13" t="s">
        <v>156</v>
      </c>
      <c r="I2" s="6" t="s">
        <v>155</v>
      </c>
      <c r="J2" s="13" t="s">
        <v>147</v>
      </c>
      <c r="K2" s="6" t="s">
        <v>150</v>
      </c>
      <c r="L2" s="6" t="s">
        <v>153</v>
      </c>
      <c r="M2" s="6" t="s">
        <v>147</v>
      </c>
      <c r="N2" s="13" t="s">
        <v>156</v>
      </c>
      <c r="O2" s="47" t="s">
        <v>180</v>
      </c>
      <c r="P2" s="47" t="s">
        <v>181</v>
      </c>
      <c r="Q2" s="47" t="s">
        <v>182</v>
      </c>
      <c r="R2" s="49" t="s">
        <v>147</v>
      </c>
      <c r="S2" s="50" t="s">
        <v>183</v>
      </c>
      <c r="T2" s="51" t="s">
        <v>147</v>
      </c>
      <c r="U2" s="52" t="s">
        <v>184</v>
      </c>
    </row>
    <row r="3" spans="1:21" ht="16.5" thickBot="1" x14ac:dyDescent="0.3">
      <c r="A3" s="8">
        <v>1</v>
      </c>
      <c r="B3" s="4"/>
      <c r="C3" s="7">
        <v>9</v>
      </c>
      <c r="D3" s="7" t="s">
        <v>2</v>
      </c>
      <c r="E3" s="23">
        <v>31</v>
      </c>
      <c r="F3" s="7">
        <v>35</v>
      </c>
      <c r="G3" s="7">
        <v>6</v>
      </c>
      <c r="H3" s="14">
        <v>4</v>
      </c>
      <c r="I3" s="30">
        <v>10</v>
      </c>
      <c r="J3" s="27">
        <v>10</v>
      </c>
      <c r="K3" s="7">
        <v>12</v>
      </c>
      <c r="L3" s="7">
        <v>17</v>
      </c>
      <c r="M3" s="7">
        <v>10</v>
      </c>
      <c r="N3" s="14">
        <v>5</v>
      </c>
      <c r="O3" s="23">
        <v>4</v>
      </c>
      <c r="P3" s="33">
        <v>10</v>
      </c>
      <c r="Q3" s="7">
        <v>10</v>
      </c>
      <c r="R3" s="33">
        <v>10</v>
      </c>
      <c r="S3" s="53">
        <v>70</v>
      </c>
      <c r="T3" s="21"/>
      <c r="U3" s="53">
        <v>50</v>
      </c>
    </row>
    <row r="4" spans="1:21" ht="16.5" thickBot="1" x14ac:dyDescent="0.3">
      <c r="A4" s="8">
        <v>2</v>
      </c>
      <c r="B4" s="4"/>
      <c r="C4" s="7">
        <v>9</v>
      </c>
      <c r="D4" s="7" t="s">
        <v>3</v>
      </c>
      <c r="E4" s="7">
        <v>31</v>
      </c>
      <c r="F4" s="7">
        <v>26</v>
      </c>
      <c r="G4" s="7">
        <v>5</v>
      </c>
      <c r="H4" s="14">
        <v>-5</v>
      </c>
      <c r="I4" s="30">
        <v>10</v>
      </c>
      <c r="J4" s="27">
        <v>10</v>
      </c>
      <c r="K4" s="7">
        <v>2</v>
      </c>
      <c r="L4" s="7">
        <v>6</v>
      </c>
      <c r="M4" s="7">
        <v>10</v>
      </c>
      <c r="N4" s="14">
        <v>4</v>
      </c>
      <c r="O4" s="7">
        <v>3</v>
      </c>
      <c r="P4" s="57">
        <v>10</v>
      </c>
      <c r="Q4" s="7">
        <v>10</v>
      </c>
      <c r="R4" s="14">
        <v>10</v>
      </c>
      <c r="S4" s="53">
        <v>67</v>
      </c>
      <c r="T4" s="21">
        <v>10</v>
      </c>
      <c r="U4" s="53">
        <v>50</v>
      </c>
    </row>
    <row r="5" spans="1:21" ht="16.5" thickBot="1" x14ac:dyDescent="0.3">
      <c r="A5" s="8">
        <v>3</v>
      </c>
      <c r="B5" s="4"/>
      <c r="C5" s="7">
        <v>9</v>
      </c>
      <c r="D5" s="7" t="s">
        <v>4</v>
      </c>
      <c r="E5" s="7">
        <v>12</v>
      </c>
      <c r="F5" s="7">
        <v>7</v>
      </c>
      <c r="G5" s="7">
        <v>4</v>
      </c>
      <c r="H5" s="14">
        <v>-5</v>
      </c>
      <c r="I5" s="17"/>
      <c r="J5" s="21"/>
      <c r="K5" s="7">
        <v>0</v>
      </c>
      <c r="L5" s="7">
        <v>0</v>
      </c>
      <c r="M5" s="7">
        <v>1</v>
      </c>
      <c r="N5" s="14">
        <v>0</v>
      </c>
      <c r="O5" s="58"/>
      <c r="P5" s="59"/>
      <c r="Q5" s="60"/>
      <c r="R5" s="61"/>
      <c r="S5" s="53">
        <v>9</v>
      </c>
      <c r="T5" s="21">
        <v>6.5</v>
      </c>
      <c r="U5" s="53">
        <v>0</v>
      </c>
    </row>
    <row r="6" spans="1:21" ht="16.5" thickBot="1" x14ac:dyDescent="0.3">
      <c r="A6" s="9">
        <v>4</v>
      </c>
      <c r="B6" s="4"/>
      <c r="C6" s="7">
        <v>9</v>
      </c>
      <c r="D6" s="7" t="s">
        <v>5</v>
      </c>
      <c r="E6" s="7">
        <v>34</v>
      </c>
      <c r="F6" s="7">
        <v>28</v>
      </c>
      <c r="G6" s="7">
        <v>7</v>
      </c>
      <c r="H6" s="14">
        <v>-6</v>
      </c>
      <c r="I6" s="17">
        <v>10</v>
      </c>
      <c r="J6" s="21">
        <v>9</v>
      </c>
      <c r="K6" s="7">
        <v>16</v>
      </c>
      <c r="L6" s="7">
        <v>20</v>
      </c>
      <c r="M6" s="7">
        <v>1</v>
      </c>
      <c r="N6" s="14">
        <v>4</v>
      </c>
      <c r="O6" s="7">
        <v>2</v>
      </c>
      <c r="P6" s="57">
        <v>9</v>
      </c>
      <c r="Q6" s="7">
        <v>10</v>
      </c>
      <c r="R6" s="14">
        <v>10</v>
      </c>
      <c r="S6" s="53">
        <v>68</v>
      </c>
      <c r="T6" s="21">
        <v>10</v>
      </c>
      <c r="U6" s="53">
        <v>50</v>
      </c>
    </row>
    <row r="7" spans="1:21" ht="16.5" thickBot="1" x14ac:dyDescent="0.3">
      <c r="A7" s="9">
        <v>5</v>
      </c>
      <c r="B7" s="4"/>
      <c r="C7" s="7">
        <v>9</v>
      </c>
      <c r="D7" s="7" t="s">
        <v>6</v>
      </c>
      <c r="E7" s="7">
        <v>34</v>
      </c>
      <c r="F7" s="7">
        <v>35</v>
      </c>
      <c r="G7" s="7">
        <v>7</v>
      </c>
      <c r="H7" s="14">
        <v>1</v>
      </c>
      <c r="I7" s="30">
        <v>10</v>
      </c>
      <c r="J7" s="27">
        <v>8</v>
      </c>
      <c r="K7" s="7">
        <v>10</v>
      </c>
      <c r="L7" s="7">
        <v>17</v>
      </c>
      <c r="M7" s="7">
        <v>7</v>
      </c>
      <c r="N7" s="14">
        <v>7</v>
      </c>
      <c r="O7" s="7">
        <v>3</v>
      </c>
      <c r="P7" s="57">
        <v>9</v>
      </c>
      <c r="Q7" s="7">
        <v>10</v>
      </c>
      <c r="R7" s="14">
        <v>8</v>
      </c>
      <c r="S7" s="53">
        <v>70</v>
      </c>
      <c r="T7" s="21">
        <v>9</v>
      </c>
      <c r="U7" s="53">
        <v>50</v>
      </c>
    </row>
    <row r="8" spans="1:21" ht="16.5" thickBot="1" x14ac:dyDescent="0.3">
      <c r="A8" s="9">
        <v>6</v>
      </c>
      <c r="B8" s="4"/>
      <c r="C8" s="7">
        <v>9</v>
      </c>
      <c r="D8" s="7" t="s">
        <v>7</v>
      </c>
      <c r="E8" s="7">
        <v>11</v>
      </c>
      <c r="F8" s="7">
        <v>15</v>
      </c>
      <c r="G8" s="7">
        <v>10</v>
      </c>
      <c r="H8" s="14">
        <v>4</v>
      </c>
      <c r="I8" s="30">
        <v>10</v>
      </c>
      <c r="J8" s="27">
        <v>10</v>
      </c>
      <c r="K8" s="7">
        <v>2</v>
      </c>
      <c r="L8" s="7">
        <v>2</v>
      </c>
      <c r="M8" s="7">
        <v>1</v>
      </c>
      <c r="N8" s="14">
        <v>0</v>
      </c>
      <c r="O8" s="7">
        <v>0</v>
      </c>
      <c r="P8" s="57">
        <v>10</v>
      </c>
      <c r="Q8" s="7">
        <v>10</v>
      </c>
      <c r="R8" s="14">
        <v>10</v>
      </c>
      <c r="S8" s="53">
        <v>64</v>
      </c>
      <c r="T8" s="21">
        <v>10</v>
      </c>
      <c r="U8" s="53">
        <v>50</v>
      </c>
    </row>
    <row r="9" spans="1:21" ht="16.5" thickBot="1" x14ac:dyDescent="0.3">
      <c r="A9" s="9">
        <v>7</v>
      </c>
      <c r="B9" s="4"/>
      <c r="C9" s="7">
        <v>9</v>
      </c>
      <c r="D9" s="7" t="s">
        <v>8</v>
      </c>
      <c r="E9" s="7">
        <v>19</v>
      </c>
      <c r="F9" s="7">
        <v>25</v>
      </c>
      <c r="G9" s="7">
        <v>7</v>
      </c>
      <c r="H9" s="14">
        <v>6</v>
      </c>
      <c r="I9" s="17">
        <v>9</v>
      </c>
      <c r="J9" s="21">
        <v>9</v>
      </c>
      <c r="K9" s="7">
        <v>12</v>
      </c>
      <c r="L9" s="7">
        <v>11</v>
      </c>
      <c r="M9" s="7">
        <v>1</v>
      </c>
      <c r="N9" s="14">
        <v>-1</v>
      </c>
      <c r="O9" s="7">
        <v>3</v>
      </c>
      <c r="P9" s="57">
        <v>10</v>
      </c>
      <c r="Q9" s="7">
        <v>10</v>
      </c>
      <c r="R9" s="14">
        <v>9</v>
      </c>
      <c r="S9" s="53">
        <v>68</v>
      </c>
      <c r="T9" s="21">
        <v>9</v>
      </c>
      <c r="U9" s="53"/>
    </row>
    <row r="10" spans="1:21" ht="16.5" thickBot="1" x14ac:dyDescent="0.3">
      <c r="A10" s="9">
        <v>8</v>
      </c>
      <c r="B10" s="4"/>
      <c r="C10" s="7">
        <v>9</v>
      </c>
      <c r="D10" s="7" t="s">
        <v>9</v>
      </c>
      <c r="E10" s="7">
        <v>32</v>
      </c>
      <c r="F10" s="7">
        <v>28</v>
      </c>
      <c r="G10" s="7">
        <v>2</v>
      </c>
      <c r="H10" s="14"/>
      <c r="I10" s="17">
        <v>10</v>
      </c>
      <c r="J10" s="21">
        <v>4</v>
      </c>
      <c r="K10" s="7">
        <v>0</v>
      </c>
      <c r="L10" s="7">
        <v>11</v>
      </c>
      <c r="M10" s="7">
        <v>4</v>
      </c>
      <c r="N10" s="14">
        <v>11</v>
      </c>
      <c r="O10" s="7">
        <v>5</v>
      </c>
      <c r="P10" s="57">
        <v>8</v>
      </c>
      <c r="Q10" s="7">
        <v>10</v>
      </c>
      <c r="R10" s="14">
        <v>10</v>
      </c>
      <c r="S10" s="53">
        <v>62</v>
      </c>
      <c r="T10" s="21">
        <v>10</v>
      </c>
      <c r="U10" s="53">
        <v>50</v>
      </c>
    </row>
    <row r="11" spans="1:21" ht="17.25" thickTop="1" thickBot="1" x14ac:dyDescent="0.3">
      <c r="A11" s="9">
        <v>9</v>
      </c>
      <c r="B11" s="4"/>
      <c r="C11" s="7">
        <v>9</v>
      </c>
      <c r="D11" s="7" t="s">
        <v>10</v>
      </c>
      <c r="E11" s="7">
        <v>23</v>
      </c>
      <c r="F11" s="15"/>
      <c r="G11" s="15"/>
      <c r="H11" s="16"/>
      <c r="I11" s="17">
        <v>10</v>
      </c>
      <c r="J11" s="21">
        <v>10</v>
      </c>
      <c r="K11" s="7">
        <v>15</v>
      </c>
      <c r="L11" s="7">
        <v>20</v>
      </c>
      <c r="M11" s="7">
        <v>1</v>
      </c>
      <c r="N11" s="14">
        <v>5</v>
      </c>
      <c r="O11" s="7">
        <v>6</v>
      </c>
      <c r="P11" s="57">
        <v>5</v>
      </c>
      <c r="Q11" s="7">
        <v>6</v>
      </c>
      <c r="R11" s="14">
        <v>2</v>
      </c>
      <c r="S11" s="53">
        <v>57</v>
      </c>
      <c r="T11" s="21">
        <v>7</v>
      </c>
      <c r="U11" s="53">
        <v>45</v>
      </c>
    </row>
    <row r="12" spans="1:21" ht="16.5" thickBot="1" x14ac:dyDescent="0.3">
      <c r="A12" s="9">
        <v>10</v>
      </c>
      <c r="B12" s="4"/>
      <c r="C12" s="7">
        <v>9</v>
      </c>
      <c r="D12" s="7" t="s">
        <v>11</v>
      </c>
      <c r="E12" s="7">
        <v>20</v>
      </c>
      <c r="F12" s="7">
        <v>25</v>
      </c>
      <c r="G12" s="7">
        <v>1</v>
      </c>
      <c r="H12" s="14">
        <v>5</v>
      </c>
      <c r="I12" s="17">
        <v>10</v>
      </c>
      <c r="J12" s="21">
        <v>1</v>
      </c>
      <c r="K12" s="7">
        <v>0</v>
      </c>
      <c r="L12" s="7">
        <v>1</v>
      </c>
      <c r="M12" s="7">
        <v>1</v>
      </c>
      <c r="N12" s="14">
        <v>1</v>
      </c>
      <c r="O12" s="7">
        <v>2</v>
      </c>
      <c r="P12" s="57">
        <v>1</v>
      </c>
      <c r="Q12" s="7">
        <v>6</v>
      </c>
      <c r="R12" s="14">
        <v>3</v>
      </c>
      <c r="S12" s="53">
        <v>65</v>
      </c>
      <c r="T12" s="21">
        <v>4</v>
      </c>
      <c r="U12" s="53">
        <v>40</v>
      </c>
    </row>
    <row r="13" spans="1:21" ht="17.25" thickTop="1" thickBot="1" x14ac:dyDescent="0.3">
      <c r="A13" s="9">
        <v>11</v>
      </c>
      <c r="B13" s="4"/>
      <c r="C13" s="7">
        <v>10</v>
      </c>
      <c r="D13" s="7" t="s">
        <v>12</v>
      </c>
      <c r="E13" s="15"/>
      <c r="F13" s="7">
        <v>32</v>
      </c>
      <c r="G13" s="7">
        <v>1</v>
      </c>
      <c r="H13" s="14"/>
      <c r="I13" s="17">
        <v>10</v>
      </c>
      <c r="J13" s="21">
        <v>1</v>
      </c>
      <c r="K13" s="7">
        <v>16</v>
      </c>
      <c r="L13" s="7">
        <v>18</v>
      </c>
      <c r="M13" s="7">
        <v>1</v>
      </c>
      <c r="N13" s="14">
        <v>2</v>
      </c>
      <c r="O13" s="7">
        <v>2</v>
      </c>
      <c r="P13" s="57">
        <v>5</v>
      </c>
      <c r="Q13" s="7">
        <v>10</v>
      </c>
      <c r="R13" s="14">
        <v>1</v>
      </c>
      <c r="S13" s="53">
        <v>51</v>
      </c>
      <c r="T13" s="21">
        <v>5</v>
      </c>
      <c r="U13" s="53"/>
    </row>
    <row r="14" spans="1:21" ht="16.5" thickBot="1" x14ac:dyDescent="0.3">
      <c r="A14" s="9">
        <v>12</v>
      </c>
      <c r="B14" s="4"/>
      <c r="C14" s="7">
        <v>10</v>
      </c>
      <c r="D14" s="7" t="s">
        <v>13</v>
      </c>
      <c r="E14" s="7">
        <v>16</v>
      </c>
      <c r="F14" s="7">
        <v>21</v>
      </c>
      <c r="G14" s="7">
        <v>1</v>
      </c>
      <c r="H14" s="14">
        <v>5</v>
      </c>
      <c r="I14" s="30">
        <v>0</v>
      </c>
      <c r="J14" s="27">
        <v>3</v>
      </c>
      <c r="K14" s="7">
        <v>8</v>
      </c>
      <c r="L14" s="7">
        <v>1</v>
      </c>
      <c r="M14" s="7">
        <v>1</v>
      </c>
      <c r="N14" s="14">
        <v>-7</v>
      </c>
      <c r="O14" s="7">
        <v>1</v>
      </c>
      <c r="P14" s="57">
        <v>2</v>
      </c>
      <c r="Q14" s="7">
        <v>10</v>
      </c>
      <c r="R14" s="14">
        <v>10</v>
      </c>
      <c r="S14" s="53">
        <v>66</v>
      </c>
      <c r="T14" s="21">
        <v>2</v>
      </c>
      <c r="U14" s="53">
        <v>45</v>
      </c>
    </row>
    <row r="15" spans="1:21" ht="16.5" thickBot="1" x14ac:dyDescent="0.3">
      <c r="A15" s="9">
        <v>13</v>
      </c>
      <c r="B15" s="4"/>
      <c r="C15" s="7">
        <v>10</v>
      </c>
      <c r="D15" s="7" t="s">
        <v>14</v>
      </c>
      <c r="E15" s="7">
        <v>34</v>
      </c>
      <c r="F15" s="7">
        <v>35</v>
      </c>
      <c r="G15" s="7">
        <v>5</v>
      </c>
      <c r="H15" s="14">
        <v>1</v>
      </c>
      <c r="I15" s="17">
        <v>10</v>
      </c>
      <c r="J15" s="21">
        <v>1</v>
      </c>
      <c r="K15" s="7">
        <v>11</v>
      </c>
      <c r="L15" s="7">
        <v>0</v>
      </c>
      <c r="M15" s="7">
        <v>3</v>
      </c>
      <c r="N15" s="14">
        <v>-11</v>
      </c>
      <c r="O15" s="7">
        <v>3</v>
      </c>
      <c r="P15" s="57">
        <v>4</v>
      </c>
      <c r="Q15" s="7">
        <v>10</v>
      </c>
      <c r="R15" s="14">
        <v>8</v>
      </c>
      <c r="S15" s="53">
        <v>56</v>
      </c>
      <c r="T15" s="21">
        <v>9.5</v>
      </c>
      <c r="U15" s="53">
        <v>50</v>
      </c>
    </row>
    <row r="16" spans="1:21" ht="16.5" thickBot="1" x14ac:dyDescent="0.3">
      <c r="A16" s="9">
        <v>14</v>
      </c>
      <c r="B16" s="4"/>
      <c r="C16" s="7">
        <v>9</v>
      </c>
      <c r="D16" s="7" t="s">
        <v>15</v>
      </c>
      <c r="E16" s="7">
        <v>23</v>
      </c>
      <c r="F16" s="7">
        <v>33</v>
      </c>
      <c r="G16" s="7">
        <v>1</v>
      </c>
      <c r="H16" s="14">
        <v>10</v>
      </c>
      <c r="I16" s="17">
        <v>10</v>
      </c>
      <c r="J16" s="21">
        <v>1</v>
      </c>
      <c r="K16" s="7">
        <v>15</v>
      </c>
      <c r="L16" s="7">
        <v>13</v>
      </c>
      <c r="M16" s="7">
        <v>1</v>
      </c>
      <c r="N16" s="14">
        <v>-2</v>
      </c>
      <c r="O16" s="7">
        <v>2</v>
      </c>
      <c r="P16" s="57">
        <v>1</v>
      </c>
      <c r="Q16" s="7">
        <v>10</v>
      </c>
      <c r="R16" s="14">
        <v>3</v>
      </c>
      <c r="S16" s="53">
        <v>70</v>
      </c>
      <c r="T16" s="21">
        <v>1</v>
      </c>
      <c r="U16" s="53"/>
    </row>
    <row r="17" spans="1:21" ht="16.5" thickBot="1" x14ac:dyDescent="0.3">
      <c r="A17" s="9">
        <v>15</v>
      </c>
      <c r="B17" s="4"/>
      <c r="C17" s="7">
        <v>10</v>
      </c>
      <c r="D17" s="7" t="s">
        <v>16</v>
      </c>
      <c r="E17" s="7">
        <v>27</v>
      </c>
      <c r="F17" s="7">
        <v>31</v>
      </c>
      <c r="G17" s="7">
        <v>6</v>
      </c>
      <c r="H17" s="14">
        <v>4</v>
      </c>
      <c r="I17" s="17">
        <v>10</v>
      </c>
      <c r="J17" s="21">
        <v>6</v>
      </c>
      <c r="K17" s="7">
        <v>8</v>
      </c>
      <c r="L17" s="7">
        <v>16</v>
      </c>
      <c r="M17" s="7">
        <v>6</v>
      </c>
      <c r="N17" s="14">
        <v>8</v>
      </c>
      <c r="O17" s="7">
        <v>4</v>
      </c>
      <c r="P17" s="57">
        <v>6</v>
      </c>
      <c r="Q17" s="7">
        <v>0</v>
      </c>
      <c r="R17" s="14">
        <v>6</v>
      </c>
      <c r="S17" s="53">
        <v>68</v>
      </c>
      <c r="T17" s="21">
        <v>6</v>
      </c>
      <c r="U17" s="53">
        <v>50</v>
      </c>
    </row>
    <row r="18" spans="1:21" ht="16.5" thickBot="1" x14ac:dyDescent="0.3">
      <c r="A18" s="9">
        <v>16</v>
      </c>
      <c r="B18" s="4"/>
      <c r="C18" s="7">
        <v>10</v>
      </c>
      <c r="D18" s="7" t="s">
        <v>17</v>
      </c>
      <c r="E18" s="7">
        <v>22</v>
      </c>
      <c r="F18" s="7">
        <v>28</v>
      </c>
      <c r="G18" s="7">
        <v>5</v>
      </c>
      <c r="H18" s="14">
        <v>6</v>
      </c>
      <c r="I18" s="17">
        <v>2</v>
      </c>
      <c r="J18" s="21">
        <v>5</v>
      </c>
      <c r="K18" s="7">
        <v>20</v>
      </c>
      <c r="L18" s="7"/>
      <c r="M18" s="7">
        <v>8</v>
      </c>
      <c r="N18" s="14"/>
      <c r="O18" s="7">
        <v>2</v>
      </c>
      <c r="P18" s="57">
        <v>5</v>
      </c>
      <c r="Q18" s="7">
        <v>10</v>
      </c>
      <c r="R18" s="14">
        <v>4.5</v>
      </c>
      <c r="S18" s="53">
        <v>69</v>
      </c>
      <c r="T18" s="21">
        <v>6.5</v>
      </c>
      <c r="U18" s="53">
        <v>50</v>
      </c>
    </row>
    <row r="19" spans="1:21" ht="16.5" thickBot="1" x14ac:dyDescent="0.3">
      <c r="A19" s="9">
        <v>17</v>
      </c>
      <c r="B19" s="4"/>
      <c r="C19" s="7">
        <v>9</v>
      </c>
      <c r="D19" s="7" t="s">
        <v>18</v>
      </c>
      <c r="E19" s="7">
        <v>19</v>
      </c>
      <c r="F19" s="7">
        <v>17</v>
      </c>
      <c r="G19" s="7">
        <v>6</v>
      </c>
      <c r="H19" s="14">
        <v>-2</v>
      </c>
      <c r="I19" s="17">
        <v>10</v>
      </c>
      <c r="J19" s="21">
        <v>6</v>
      </c>
      <c r="K19" s="7">
        <v>14</v>
      </c>
      <c r="L19" s="7">
        <v>13</v>
      </c>
      <c r="M19" s="7">
        <v>2</v>
      </c>
      <c r="N19" s="14">
        <v>-1</v>
      </c>
      <c r="O19" s="7">
        <v>0</v>
      </c>
      <c r="P19" s="57">
        <v>6</v>
      </c>
      <c r="Q19" s="7">
        <v>10</v>
      </c>
      <c r="R19" s="14">
        <v>10</v>
      </c>
      <c r="S19" s="53">
        <v>57</v>
      </c>
      <c r="T19" s="21">
        <v>10</v>
      </c>
      <c r="U19" s="53"/>
    </row>
    <row r="20" spans="1:21" ht="16.5" thickBot="1" x14ac:dyDescent="0.3">
      <c r="A20" s="9">
        <v>18</v>
      </c>
      <c r="B20" s="4"/>
      <c r="C20" s="7">
        <v>9</v>
      </c>
      <c r="D20" s="7" t="s">
        <v>19</v>
      </c>
      <c r="E20" s="7">
        <v>21</v>
      </c>
      <c r="F20" s="7">
        <v>19</v>
      </c>
      <c r="G20" s="7">
        <v>8</v>
      </c>
      <c r="H20" s="14">
        <v>-2</v>
      </c>
      <c r="I20" s="17">
        <v>5</v>
      </c>
      <c r="J20" s="21">
        <v>1</v>
      </c>
      <c r="K20" s="7">
        <v>0</v>
      </c>
      <c r="L20" s="7">
        <v>6</v>
      </c>
      <c r="M20" s="7">
        <v>8</v>
      </c>
      <c r="N20" s="14">
        <v>6</v>
      </c>
      <c r="O20" s="7">
        <v>5</v>
      </c>
      <c r="P20" s="57">
        <v>9</v>
      </c>
      <c r="Q20" s="7">
        <v>10</v>
      </c>
      <c r="R20" s="14">
        <v>10</v>
      </c>
      <c r="S20" s="53">
        <v>48</v>
      </c>
      <c r="T20" s="21">
        <v>10</v>
      </c>
      <c r="U20" s="53">
        <v>35</v>
      </c>
    </row>
    <row r="21" spans="1:21" ht="16.5" thickBot="1" x14ac:dyDescent="0.3">
      <c r="A21" s="9">
        <v>19</v>
      </c>
      <c r="B21" s="4"/>
      <c r="C21" s="7">
        <v>9</v>
      </c>
      <c r="D21" s="7" t="s">
        <v>20</v>
      </c>
      <c r="E21" s="7">
        <v>34</v>
      </c>
      <c r="F21" s="7">
        <v>29</v>
      </c>
      <c r="G21" s="7">
        <v>4</v>
      </c>
      <c r="H21" s="14">
        <v>-5</v>
      </c>
      <c r="I21" s="17">
        <v>10</v>
      </c>
      <c r="J21" s="21">
        <v>5</v>
      </c>
      <c r="K21" s="7">
        <v>5</v>
      </c>
      <c r="L21" s="7">
        <v>2</v>
      </c>
      <c r="M21" s="7">
        <v>4</v>
      </c>
      <c r="N21" s="14">
        <v>-3</v>
      </c>
      <c r="O21" s="7">
        <v>4</v>
      </c>
      <c r="P21" s="57">
        <v>3</v>
      </c>
      <c r="Q21" s="7">
        <v>10</v>
      </c>
      <c r="R21" s="14">
        <v>10</v>
      </c>
      <c r="S21" s="53">
        <v>47</v>
      </c>
      <c r="T21" s="21">
        <v>7</v>
      </c>
      <c r="U21" s="53">
        <v>50</v>
      </c>
    </row>
    <row r="22" spans="1:21" ht="16.5" thickBot="1" x14ac:dyDescent="0.3">
      <c r="A22" s="9">
        <v>20</v>
      </c>
      <c r="B22" s="4"/>
      <c r="C22" s="7">
        <v>9</v>
      </c>
      <c r="D22" s="7" t="s">
        <v>21</v>
      </c>
      <c r="E22" s="7">
        <v>29</v>
      </c>
      <c r="F22" s="7">
        <v>31</v>
      </c>
      <c r="G22" s="7">
        <v>3</v>
      </c>
      <c r="H22" s="14">
        <v>2</v>
      </c>
      <c r="I22" s="30">
        <v>10</v>
      </c>
      <c r="J22" s="27">
        <v>6</v>
      </c>
      <c r="K22" s="7">
        <v>0</v>
      </c>
      <c r="L22" s="7">
        <v>6</v>
      </c>
      <c r="M22" s="7">
        <v>1</v>
      </c>
      <c r="N22" s="14">
        <v>6</v>
      </c>
      <c r="O22" s="7">
        <v>3</v>
      </c>
      <c r="P22" s="57">
        <v>8</v>
      </c>
      <c r="Q22" s="7">
        <v>10</v>
      </c>
      <c r="R22" s="14">
        <v>10</v>
      </c>
      <c r="S22" s="53">
        <v>59</v>
      </c>
      <c r="T22" s="21">
        <v>9</v>
      </c>
      <c r="U22" s="53">
        <v>45</v>
      </c>
    </row>
    <row r="23" spans="1:21" ht="16.5" thickBot="1" x14ac:dyDescent="0.3">
      <c r="A23" s="9">
        <v>21</v>
      </c>
      <c r="B23" s="4"/>
      <c r="C23" s="7">
        <v>9</v>
      </c>
      <c r="D23" s="7" t="s">
        <v>22</v>
      </c>
      <c r="E23" s="7">
        <v>31</v>
      </c>
      <c r="F23" s="7">
        <v>32</v>
      </c>
      <c r="G23" s="7">
        <v>1</v>
      </c>
      <c r="H23" s="14">
        <v>1</v>
      </c>
      <c r="I23" s="17">
        <v>10</v>
      </c>
      <c r="J23" s="21">
        <v>1</v>
      </c>
      <c r="K23" s="7">
        <v>7</v>
      </c>
      <c r="L23" s="7">
        <v>8</v>
      </c>
      <c r="M23" s="7">
        <v>3</v>
      </c>
      <c r="N23" s="14">
        <v>1</v>
      </c>
      <c r="O23" s="7">
        <v>4</v>
      </c>
      <c r="P23" s="57">
        <v>4</v>
      </c>
      <c r="Q23" s="7">
        <v>10</v>
      </c>
      <c r="R23" s="14">
        <v>5</v>
      </c>
      <c r="S23" s="53">
        <v>57</v>
      </c>
      <c r="T23" s="21">
        <v>10</v>
      </c>
      <c r="U23" s="53">
        <v>50</v>
      </c>
    </row>
    <row r="24" spans="1:21" ht="16.5" thickBot="1" x14ac:dyDescent="0.3">
      <c r="A24" s="9">
        <v>22</v>
      </c>
      <c r="B24" s="4"/>
      <c r="C24" s="7">
        <v>10</v>
      </c>
      <c r="D24" s="7" t="s">
        <v>23</v>
      </c>
      <c r="E24" s="7">
        <v>19</v>
      </c>
      <c r="F24" s="7">
        <v>19</v>
      </c>
      <c r="G24" s="7">
        <v>2</v>
      </c>
      <c r="H24" s="14">
        <v>0</v>
      </c>
      <c r="I24" s="17">
        <v>10</v>
      </c>
      <c r="J24" s="21">
        <v>9</v>
      </c>
      <c r="K24" s="7">
        <v>2</v>
      </c>
      <c r="L24" s="7">
        <v>0</v>
      </c>
      <c r="M24" s="7">
        <v>9</v>
      </c>
      <c r="N24" s="14">
        <v>-2</v>
      </c>
      <c r="O24" s="58"/>
      <c r="P24" s="59"/>
      <c r="Q24" s="7">
        <v>10</v>
      </c>
      <c r="R24" s="14">
        <v>9</v>
      </c>
      <c r="S24" s="53">
        <v>45</v>
      </c>
      <c r="T24" s="21">
        <v>10</v>
      </c>
      <c r="U24" s="53">
        <v>48</v>
      </c>
    </row>
    <row r="25" spans="1:21" s="1" customFormat="1" ht="16.5" thickBot="1" x14ac:dyDescent="0.3">
      <c r="A25" s="9">
        <v>23</v>
      </c>
      <c r="B25" s="4"/>
      <c r="C25" s="7">
        <v>9</v>
      </c>
      <c r="D25" s="7">
        <v>28168</v>
      </c>
      <c r="E25" s="7">
        <v>35</v>
      </c>
      <c r="F25" s="7">
        <v>22</v>
      </c>
      <c r="G25" s="7">
        <v>6</v>
      </c>
      <c r="H25" s="14">
        <v>-13</v>
      </c>
      <c r="I25" s="17">
        <v>10</v>
      </c>
      <c r="J25" s="21">
        <v>8</v>
      </c>
      <c r="K25" s="7">
        <v>8</v>
      </c>
      <c r="L25" s="7">
        <v>13</v>
      </c>
      <c r="M25" s="7">
        <v>5</v>
      </c>
      <c r="N25" s="14">
        <v>5</v>
      </c>
      <c r="O25" s="58"/>
      <c r="P25" s="59"/>
      <c r="Q25" s="7">
        <v>10</v>
      </c>
      <c r="R25" s="14">
        <v>9</v>
      </c>
      <c r="S25" s="53">
        <v>62</v>
      </c>
      <c r="T25" s="21">
        <v>9</v>
      </c>
      <c r="U25" s="53">
        <v>50</v>
      </c>
    </row>
    <row r="26" spans="1:21" ht="16.5" thickBot="1" x14ac:dyDescent="0.3">
      <c r="A26" s="9">
        <v>24</v>
      </c>
      <c r="B26" s="4"/>
      <c r="C26" s="7">
        <v>9</v>
      </c>
      <c r="D26" s="7" t="s">
        <v>24</v>
      </c>
      <c r="E26" s="7">
        <v>31</v>
      </c>
      <c r="F26" s="7">
        <v>35</v>
      </c>
      <c r="G26" s="7">
        <v>8</v>
      </c>
      <c r="H26" s="14">
        <v>4</v>
      </c>
      <c r="I26" s="30">
        <v>10</v>
      </c>
      <c r="J26" s="27">
        <v>8</v>
      </c>
      <c r="K26" s="7">
        <v>20</v>
      </c>
      <c r="L26" s="7"/>
      <c r="M26" s="7">
        <v>9</v>
      </c>
      <c r="N26" s="14"/>
      <c r="O26" s="7">
        <v>0</v>
      </c>
      <c r="P26" s="57">
        <v>7</v>
      </c>
      <c r="Q26" s="7">
        <v>10</v>
      </c>
      <c r="R26" s="14">
        <v>7</v>
      </c>
      <c r="S26" s="53">
        <v>63</v>
      </c>
      <c r="T26" s="21">
        <v>8</v>
      </c>
      <c r="U26" s="53"/>
    </row>
    <row r="27" spans="1:21" ht="16.5" thickBot="1" x14ac:dyDescent="0.3">
      <c r="A27" s="9">
        <v>25</v>
      </c>
      <c r="B27" s="4"/>
      <c r="C27" s="7">
        <v>9</v>
      </c>
      <c r="D27" s="7" t="s">
        <v>25</v>
      </c>
      <c r="E27" s="7">
        <v>32</v>
      </c>
      <c r="F27" s="7">
        <v>35</v>
      </c>
      <c r="G27" s="7">
        <v>2</v>
      </c>
      <c r="H27" s="14">
        <v>3</v>
      </c>
      <c r="I27" s="30">
        <v>10</v>
      </c>
      <c r="J27" s="27">
        <v>5</v>
      </c>
      <c r="K27" s="7">
        <v>8</v>
      </c>
      <c r="L27" s="7">
        <v>3</v>
      </c>
      <c r="M27" s="7">
        <v>7</v>
      </c>
      <c r="N27" s="14">
        <v>-5</v>
      </c>
      <c r="O27" s="7">
        <v>5</v>
      </c>
      <c r="P27" s="57">
        <v>4</v>
      </c>
      <c r="Q27" s="7">
        <v>10</v>
      </c>
      <c r="R27" s="14">
        <v>8</v>
      </c>
      <c r="S27" s="53">
        <v>63</v>
      </c>
      <c r="T27" s="21">
        <v>6</v>
      </c>
      <c r="U27" s="53">
        <v>45</v>
      </c>
    </row>
    <row r="28" spans="1:21" ht="16.5" thickBot="1" x14ac:dyDescent="0.3">
      <c r="A28" s="9">
        <v>26</v>
      </c>
      <c r="B28" s="4"/>
      <c r="C28" s="7">
        <v>10</v>
      </c>
      <c r="D28" s="7" t="s">
        <v>26</v>
      </c>
      <c r="E28" s="7">
        <v>25</v>
      </c>
      <c r="F28" s="7">
        <v>25</v>
      </c>
      <c r="G28" s="7">
        <v>1</v>
      </c>
      <c r="H28" s="14">
        <v>0</v>
      </c>
      <c r="I28" s="17">
        <v>10</v>
      </c>
      <c r="J28" s="21">
        <v>2</v>
      </c>
      <c r="K28" s="7">
        <v>7</v>
      </c>
      <c r="L28" s="7">
        <v>0</v>
      </c>
      <c r="M28" s="7">
        <v>1</v>
      </c>
      <c r="N28" s="14">
        <v>-7</v>
      </c>
      <c r="O28" s="7">
        <v>2</v>
      </c>
      <c r="P28" s="57">
        <v>4</v>
      </c>
      <c r="Q28" s="7">
        <v>6</v>
      </c>
      <c r="R28" s="14">
        <v>7</v>
      </c>
      <c r="S28" s="53">
        <v>19</v>
      </c>
      <c r="T28" s="21">
        <v>5</v>
      </c>
      <c r="U28" s="53"/>
    </row>
    <row r="29" spans="1:21" ht="16.5" thickBot="1" x14ac:dyDescent="0.3">
      <c r="A29" s="9">
        <v>27</v>
      </c>
      <c r="B29" s="4"/>
      <c r="C29" s="7">
        <v>9</v>
      </c>
      <c r="D29" s="7" t="s">
        <v>27</v>
      </c>
      <c r="E29" s="7">
        <v>23</v>
      </c>
      <c r="F29" s="7">
        <v>27</v>
      </c>
      <c r="G29" s="7">
        <v>5</v>
      </c>
      <c r="H29" s="14">
        <v>4</v>
      </c>
      <c r="I29" s="17">
        <v>0</v>
      </c>
      <c r="J29" s="21">
        <v>3</v>
      </c>
      <c r="K29" s="7">
        <v>15</v>
      </c>
      <c r="L29" s="18">
        <v>8</v>
      </c>
      <c r="M29" s="7">
        <v>2</v>
      </c>
      <c r="N29" s="14">
        <v>-7</v>
      </c>
      <c r="O29" s="7">
        <v>5</v>
      </c>
      <c r="P29" s="21">
        <v>5</v>
      </c>
      <c r="Q29" s="7">
        <v>10</v>
      </c>
      <c r="R29" s="21">
        <v>4</v>
      </c>
      <c r="S29" s="53">
        <v>68</v>
      </c>
      <c r="T29" s="21">
        <v>7</v>
      </c>
      <c r="U29" s="53">
        <v>50</v>
      </c>
    </row>
    <row r="30" spans="1:21" ht="16.5" thickBot="1" x14ac:dyDescent="0.3">
      <c r="A30" s="40">
        <v>28</v>
      </c>
      <c r="B30" s="4"/>
      <c r="C30" s="7">
        <v>9</v>
      </c>
      <c r="D30" s="7" t="s">
        <v>28</v>
      </c>
      <c r="E30" s="19">
        <v>27</v>
      </c>
      <c r="F30" s="19">
        <v>29</v>
      </c>
      <c r="G30" s="7">
        <v>1</v>
      </c>
      <c r="H30" s="14">
        <v>2</v>
      </c>
      <c r="I30" s="18">
        <v>4</v>
      </c>
      <c r="J30" s="21">
        <v>1</v>
      </c>
      <c r="K30" s="18">
        <v>6</v>
      </c>
      <c r="L30" s="18">
        <v>7</v>
      </c>
      <c r="M30" s="7">
        <v>1</v>
      </c>
      <c r="N30" s="14">
        <v>1</v>
      </c>
      <c r="O30" s="19">
        <v>2</v>
      </c>
      <c r="P30" s="21">
        <v>3</v>
      </c>
      <c r="Q30" s="7">
        <v>10</v>
      </c>
      <c r="R30" s="21">
        <v>2</v>
      </c>
      <c r="S30" s="53">
        <v>65</v>
      </c>
      <c r="T30" s="21">
        <v>2</v>
      </c>
      <c r="U30" s="53">
        <v>40</v>
      </c>
    </row>
    <row r="31" spans="1:21" ht="16.5" thickBot="1" x14ac:dyDescent="0.3">
      <c r="A31" s="40">
        <v>29</v>
      </c>
      <c r="B31" s="4"/>
      <c r="C31" s="7">
        <v>9</v>
      </c>
      <c r="D31" s="7" t="s">
        <v>29</v>
      </c>
      <c r="E31" s="18">
        <v>31</v>
      </c>
      <c r="F31" s="18">
        <v>35</v>
      </c>
      <c r="G31" s="7">
        <v>7</v>
      </c>
      <c r="H31" s="14">
        <v>4</v>
      </c>
      <c r="I31" s="18">
        <v>10</v>
      </c>
      <c r="J31" s="21">
        <v>7</v>
      </c>
      <c r="K31" s="18">
        <v>20</v>
      </c>
      <c r="L31" s="18">
        <v>20</v>
      </c>
      <c r="M31" s="7">
        <v>7</v>
      </c>
      <c r="N31" s="14"/>
      <c r="O31" s="18">
        <v>3</v>
      </c>
      <c r="P31" s="21">
        <v>8</v>
      </c>
      <c r="Q31" s="7">
        <v>10</v>
      </c>
      <c r="R31" s="14">
        <v>10</v>
      </c>
      <c r="S31" s="53">
        <v>46</v>
      </c>
      <c r="T31" s="21">
        <v>7</v>
      </c>
      <c r="U31" s="53">
        <v>50</v>
      </c>
    </row>
    <row r="32" spans="1:21" ht="16.5" thickBot="1" x14ac:dyDescent="0.3">
      <c r="A32" s="40">
        <v>30</v>
      </c>
      <c r="B32" s="4"/>
      <c r="C32" s="7">
        <v>9</v>
      </c>
      <c r="D32" s="7" t="s">
        <v>30</v>
      </c>
      <c r="E32" s="18">
        <v>27</v>
      </c>
      <c r="F32" s="18">
        <v>32</v>
      </c>
      <c r="G32" s="7">
        <v>3</v>
      </c>
      <c r="H32" s="14">
        <v>5</v>
      </c>
      <c r="I32" s="31">
        <v>10</v>
      </c>
      <c r="J32" s="27">
        <v>6</v>
      </c>
      <c r="K32" s="18">
        <v>20</v>
      </c>
      <c r="L32" s="18">
        <v>13</v>
      </c>
      <c r="M32" s="7">
        <v>3</v>
      </c>
      <c r="N32" s="14">
        <v>-7</v>
      </c>
      <c r="O32" s="18">
        <v>1</v>
      </c>
      <c r="P32" s="21">
        <v>3</v>
      </c>
      <c r="Q32" s="7">
        <v>10</v>
      </c>
      <c r="R32" s="14">
        <v>6</v>
      </c>
      <c r="S32" s="53">
        <v>60</v>
      </c>
      <c r="T32" s="21">
        <v>4</v>
      </c>
      <c r="U32" s="53"/>
    </row>
    <row r="33" spans="1:21" ht="16.5" thickBot="1" x14ac:dyDescent="0.3">
      <c r="A33" s="40">
        <v>31</v>
      </c>
      <c r="B33" s="4"/>
      <c r="C33" s="7">
        <v>9</v>
      </c>
      <c r="D33" s="7" t="s">
        <v>31</v>
      </c>
      <c r="E33" s="18">
        <v>12</v>
      </c>
      <c r="F33" s="18">
        <v>16</v>
      </c>
      <c r="G33" s="7">
        <v>1</v>
      </c>
      <c r="H33" s="14">
        <v>4</v>
      </c>
      <c r="I33" s="31">
        <v>10</v>
      </c>
      <c r="J33" s="27">
        <v>10</v>
      </c>
      <c r="K33" s="18">
        <v>5</v>
      </c>
      <c r="L33" s="18">
        <v>3</v>
      </c>
      <c r="M33" s="7">
        <v>0</v>
      </c>
      <c r="N33" s="14">
        <v>-2</v>
      </c>
      <c r="O33" s="18">
        <v>0</v>
      </c>
      <c r="P33" s="21">
        <v>5</v>
      </c>
      <c r="Q33" s="7">
        <v>10</v>
      </c>
      <c r="R33" s="14">
        <v>10</v>
      </c>
      <c r="S33" s="53">
        <v>40</v>
      </c>
      <c r="T33" s="21">
        <v>10</v>
      </c>
      <c r="U33" s="53"/>
    </row>
    <row r="34" spans="1:21" ht="16.5" thickBot="1" x14ac:dyDescent="0.3">
      <c r="A34" s="41">
        <v>32</v>
      </c>
      <c r="B34" s="4"/>
      <c r="C34" s="7">
        <v>9</v>
      </c>
      <c r="D34" s="7" t="s">
        <v>32</v>
      </c>
      <c r="E34" s="18">
        <v>35</v>
      </c>
      <c r="F34" s="18">
        <v>29</v>
      </c>
      <c r="G34" s="7">
        <v>4</v>
      </c>
      <c r="H34" s="14">
        <v>-6</v>
      </c>
      <c r="I34" s="18">
        <v>10</v>
      </c>
      <c r="J34" s="21">
        <v>4.5</v>
      </c>
      <c r="K34" s="18">
        <v>16</v>
      </c>
      <c r="L34" s="18">
        <v>17</v>
      </c>
      <c r="M34" s="7">
        <v>7</v>
      </c>
      <c r="N34" s="14">
        <v>1</v>
      </c>
      <c r="O34" s="18">
        <v>3</v>
      </c>
      <c r="P34" s="21">
        <v>7</v>
      </c>
      <c r="Q34" s="7">
        <v>10</v>
      </c>
      <c r="R34" s="14">
        <v>8</v>
      </c>
      <c r="S34" s="53">
        <v>50</v>
      </c>
      <c r="T34" s="21">
        <v>9</v>
      </c>
      <c r="U34" s="53">
        <v>50</v>
      </c>
    </row>
    <row r="35" spans="1:21" ht="16.5" thickBot="1" x14ac:dyDescent="0.3">
      <c r="A35" s="41">
        <v>33</v>
      </c>
      <c r="B35" s="4"/>
      <c r="C35" s="7">
        <v>9</v>
      </c>
      <c r="D35" s="7" t="s">
        <v>33</v>
      </c>
      <c r="E35" s="18">
        <v>32</v>
      </c>
      <c r="F35" s="18">
        <v>32</v>
      </c>
      <c r="G35" s="7">
        <v>8</v>
      </c>
      <c r="H35" s="14">
        <v>0</v>
      </c>
      <c r="I35" s="31">
        <v>10</v>
      </c>
      <c r="J35" s="27">
        <v>9</v>
      </c>
      <c r="K35" s="18">
        <v>7</v>
      </c>
      <c r="L35" s="18">
        <v>1</v>
      </c>
      <c r="M35" s="7">
        <v>5</v>
      </c>
      <c r="N35" s="14">
        <v>-6</v>
      </c>
      <c r="O35" s="18">
        <v>2</v>
      </c>
      <c r="P35" s="21">
        <v>7</v>
      </c>
      <c r="Q35" s="7"/>
      <c r="R35" s="14"/>
      <c r="S35" s="53">
        <v>68</v>
      </c>
      <c r="T35" s="21">
        <v>5</v>
      </c>
      <c r="U35" s="53">
        <v>50</v>
      </c>
    </row>
    <row r="36" spans="1:21" ht="16.5" thickBot="1" x14ac:dyDescent="0.3">
      <c r="A36" s="41">
        <v>34</v>
      </c>
      <c r="B36" s="4"/>
      <c r="C36" s="7">
        <v>9</v>
      </c>
      <c r="D36" s="7" t="s">
        <v>34</v>
      </c>
      <c r="E36" s="18">
        <v>24</v>
      </c>
      <c r="F36" s="18">
        <v>32</v>
      </c>
      <c r="G36" s="7">
        <v>2</v>
      </c>
      <c r="H36" s="14">
        <v>8</v>
      </c>
      <c r="I36" s="18">
        <v>0</v>
      </c>
      <c r="J36" s="21">
        <v>8</v>
      </c>
      <c r="K36" s="18">
        <v>11</v>
      </c>
      <c r="L36" s="18">
        <v>13</v>
      </c>
      <c r="M36" s="7">
        <v>3</v>
      </c>
      <c r="N36" s="14">
        <v>2</v>
      </c>
      <c r="O36" s="18">
        <v>1</v>
      </c>
      <c r="P36" s="21">
        <v>5</v>
      </c>
      <c r="Q36" s="7">
        <v>10</v>
      </c>
      <c r="R36" s="14">
        <v>9.5</v>
      </c>
      <c r="S36" s="53">
        <v>70</v>
      </c>
      <c r="T36" s="21">
        <v>8</v>
      </c>
      <c r="U36" s="53">
        <v>50</v>
      </c>
    </row>
    <row r="37" spans="1:21" ht="16.5" thickBot="1" x14ac:dyDescent="0.3">
      <c r="A37" s="41">
        <v>35</v>
      </c>
      <c r="B37" s="4"/>
      <c r="C37" s="7">
        <v>9</v>
      </c>
      <c r="D37" s="7" t="s">
        <v>35</v>
      </c>
      <c r="E37" s="18">
        <v>17</v>
      </c>
      <c r="F37" s="18">
        <v>24</v>
      </c>
      <c r="G37" s="7">
        <v>5</v>
      </c>
      <c r="H37" s="14">
        <v>7</v>
      </c>
      <c r="I37" s="31">
        <v>10</v>
      </c>
      <c r="J37" s="27">
        <v>9</v>
      </c>
      <c r="K37" s="18">
        <v>0</v>
      </c>
      <c r="L37" s="18">
        <v>10</v>
      </c>
      <c r="M37" s="7">
        <v>6</v>
      </c>
      <c r="N37" s="14">
        <v>10</v>
      </c>
      <c r="O37" s="18">
        <v>2</v>
      </c>
      <c r="P37" s="21">
        <v>7</v>
      </c>
      <c r="Q37" s="7">
        <v>10</v>
      </c>
      <c r="R37" s="14">
        <v>10</v>
      </c>
      <c r="S37" s="53">
        <v>48</v>
      </c>
      <c r="T37" s="21">
        <v>10</v>
      </c>
      <c r="U37" s="53">
        <v>50</v>
      </c>
    </row>
    <row r="38" spans="1:21" ht="17.25" thickTop="1" thickBot="1" x14ac:dyDescent="0.3">
      <c r="A38" s="41">
        <v>36</v>
      </c>
      <c r="B38" s="4"/>
      <c r="C38" s="7">
        <v>9</v>
      </c>
      <c r="D38" s="7" t="s">
        <v>36</v>
      </c>
      <c r="E38" s="20"/>
      <c r="F38" s="18">
        <v>24</v>
      </c>
      <c r="G38" s="7">
        <v>7.5</v>
      </c>
      <c r="H38" s="14"/>
      <c r="I38" s="17">
        <v>4</v>
      </c>
      <c r="J38" s="21">
        <v>10</v>
      </c>
      <c r="K38" s="18">
        <v>7</v>
      </c>
      <c r="L38" s="18">
        <v>13</v>
      </c>
      <c r="M38" s="7">
        <v>7.5</v>
      </c>
      <c r="N38" s="14">
        <v>6</v>
      </c>
      <c r="O38" s="18">
        <v>2</v>
      </c>
      <c r="P38" s="21">
        <v>9</v>
      </c>
      <c r="Q38" s="7">
        <v>10</v>
      </c>
      <c r="R38" s="14">
        <v>10</v>
      </c>
      <c r="S38" s="53">
        <v>38</v>
      </c>
      <c r="T38" s="21">
        <v>8</v>
      </c>
      <c r="U38" s="53">
        <v>45</v>
      </c>
    </row>
    <row r="39" spans="1:21" ht="17.25" thickTop="1" thickBot="1" x14ac:dyDescent="0.3">
      <c r="A39" s="41">
        <v>37</v>
      </c>
      <c r="B39" s="4"/>
      <c r="C39" s="7">
        <v>10</v>
      </c>
      <c r="D39" s="7" t="s">
        <v>37</v>
      </c>
      <c r="E39" s="20"/>
      <c r="F39" s="20"/>
      <c r="G39" s="7"/>
      <c r="H39" s="14"/>
      <c r="I39" s="18">
        <v>3</v>
      </c>
      <c r="J39" s="21">
        <v>8</v>
      </c>
      <c r="K39" s="18">
        <v>10</v>
      </c>
      <c r="L39" s="18">
        <v>7</v>
      </c>
      <c r="M39" s="7">
        <v>0</v>
      </c>
      <c r="N39" s="14">
        <v>-3</v>
      </c>
      <c r="O39" s="18">
        <v>3</v>
      </c>
      <c r="P39" s="21">
        <v>10</v>
      </c>
      <c r="Q39" s="7">
        <v>10</v>
      </c>
      <c r="R39" s="14">
        <v>10</v>
      </c>
      <c r="S39" s="53">
        <v>28</v>
      </c>
      <c r="T39" s="21">
        <v>6.5</v>
      </c>
      <c r="U39" s="53">
        <v>35</v>
      </c>
    </row>
    <row r="40" spans="1:21" ht="16.5" thickBot="1" x14ac:dyDescent="0.3">
      <c r="A40" s="41">
        <v>38</v>
      </c>
      <c r="B40" s="4"/>
      <c r="C40" s="7">
        <v>9</v>
      </c>
      <c r="D40" s="7" t="s">
        <v>38</v>
      </c>
      <c r="E40" s="18">
        <v>17</v>
      </c>
      <c r="F40" s="18">
        <v>21</v>
      </c>
      <c r="G40" s="7">
        <v>2.75</v>
      </c>
      <c r="H40" s="14">
        <v>4</v>
      </c>
      <c r="I40" s="18">
        <v>10</v>
      </c>
      <c r="J40" s="21">
        <v>8.9</v>
      </c>
      <c r="K40" s="18">
        <v>5</v>
      </c>
      <c r="L40" s="18">
        <v>0</v>
      </c>
      <c r="M40" s="7"/>
      <c r="N40" s="14">
        <v>-5</v>
      </c>
      <c r="O40" s="18">
        <v>0</v>
      </c>
      <c r="P40" s="21">
        <v>0</v>
      </c>
      <c r="Q40" s="7">
        <v>10</v>
      </c>
      <c r="R40" s="14">
        <v>10</v>
      </c>
      <c r="S40" s="53">
        <v>60</v>
      </c>
      <c r="T40" s="21">
        <v>5.9</v>
      </c>
      <c r="U40" s="53"/>
    </row>
    <row r="41" spans="1:21" ht="16.5" thickBot="1" x14ac:dyDescent="0.3">
      <c r="A41" s="41">
        <v>39</v>
      </c>
      <c r="B41" s="4"/>
      <c r="C41" s="7">
        <v>9</v>
      </c>
      <c r="D41" s="7" t="s">
        <v>39</v>
      </c>
      <c r="E41" s="18">
        <v>24</v>
      </c>
      <c r="F41" s="18">
        <v>32</v>
      </c>
      <c r="G41" s="7">
        <v>2</v>
      </c>
      <c r="H41" s="14">
        <v>8</v>
      </c>
      <c r="I41" s="18">
        <v>10</v>
      </c>
      <c r="J41" s="21">
        <v>1</v>
      </c>
      <c r="K41" s="18">
        <v>0</v>
      </c>
      <c r="L41" s="18">
        <v>9</v>
      </c>
      <c r="M41" s="7">
        <v>1</v>
      </c>
      <c r="N41" s="14">
        <v>9</v>
      </c>
      <c r="O41" s="18">
        <v>3</v>
      </c>
      <c r="P41" s="21">
        <v>5</v>
      </c>
      <c r="Q41" s="7">
        <v>10</v>
      </c>
      <c r="R41" s="14">
        <v>7.5</v>
      </c>
      <c r="S41" s="53">
        <v>50</v>
      </c>
      <c r="T41" s="21">
        <v>9.9</v>
      </c>
      <c r="U41" s="53">
        <v>45</v>
      </c>
    </row>
    <row r="42" spans="1:21" ht="16.5" thickBot="1" x14ac:dyDescent="0.3">
      <c r="A42" s="41">
        <v>40</v>
      </c>
      <c r="B42" s="4"/>
      <c r="C42" s="7">
        <v>9</v>
      </c>
      <c r="D42" s="7" t="s">
        <v>40</v>
      </c>
      <c r="E42" s="18">
        <v>35</v>
      </c>
      <c r="F42" s="18">
        <v>35</v>
      </c>
      <c r="G42" s="7">
        <v>1</v>
      </c>
      <c r="H42" s="14">
        <v>0</v>
      </c>
      <c r="I42" s="31">
        <v>10</v>
      </c>
      <c r="J42" s="27">
        <v>10</v>
      </c>
      <c r="K42" s="18">
        <v>0</v>
      </c>
      <c r="L42" s="18">
        <v>1</v>
      </c>
      <c r="M42" s="7">
        <v>2</v>
      </c>
      <c r="N42" s="14">
        <v>1</v>
      </c>
      <c r="O42" s="18">
        <v>0</v>
      </c>
      <c r="P42" s="21">
        <v>1</v>
      </c>
      <c r="Q42" s="7">
        <v>10</v>
      </c>
      <c r="R42" s="14">
        <v>10</v>
      </c>
      <c r="S42" s="53">
        <v>38</v>
      </c>
      <c r="T42" s="21">
        <v>2</v>
      </c>
      <c r="U42" s="53">
        <v>40</v>
      </c>
    </row>
    <row r="43" spans="1:21" ht="16.5" thickBot="1" x14ac:dyDescent="0.3">
      <c r="A43" s="41">
        <v>41</v>
      </c>
      <c r="B43" s="4"/>
      <c r="C43" s="7">
        <v>10</v>
      </c>
      <c r="D43" s="7" t="s">
        <v>41</v>
      </c>
      <c r="E43" s="18">
        <v>25</v>
      </c>
      <c r="F43" s="18">
        <v>26</v>
      </c>
      <c r="G43" s="7">
        <v>5</v>
      </c>
      <c r="H43" s="14">
        <v>1</v>
      </c>
      <c r="I43" s="18"/>
      <c r="J43" s="21"/>
      <c r="K43" s="18">
        <v>0</v>
      </c>
      <c r="L43" s="18">
        <v>0</v>
      </c>
      <c r="M43" s="7">
        <v>0</v>
      </c>
      <c r="N43" s="14">
        <v>0</v>
      </c>
      <c r="O43" s="58"/>
      <c r="P43" s="59"/>
      <c r="Q43" s="7"/>
      <c r="R43" s="14"/>
      <c r="S43" s="53">
        <v>68</v>
      </c>
      <c r="T43" s="21">
        <v>9</v>
      </c>
      <c r="U43" s="53">
        <v>50</v>
      </c>
    </row>
    <row r="44" spans="1:21" ht="17.25" thickTop="1" thickBot="1" x14ac:dyDescent="0.3">
      <c r="A44" s="41">
        <v>42</v>
      </c>
      <c r="B44" s="4"/>
      <c r="C44" s="7">
        <v>9</v>
      </c>
      <c r="D44" s="7" t="s">
        <v>42</v>
      </c>
      <c r="E44" s="18">
        <v>35</v>
      </c>
      <c r="F44" s="18">
        <v>35</v>
      </c>
      <c r="G44" s="7">
        <v>1</v>
      </c>
      <c r="H44" s="14">
        <v>0</v>
      </c>
      <c r="I44" s="18">
        <v>10</v>
      </c>
      <c r="J44" s="21">
        <v>1</v>
      </c>
      <c r="K44" s="18">
        <v>12</v>
      </c>
      <c r="L44" s="20"/>
      <c r="M44" s="7"/>
      <c r="N44" s="14"/>
      <c r="O44" s="18">
        <v>1</v>
      </c>
      <c r="P44" s="21">
        <v>1</v>
      </c>
      <c r="Q44" s="7">
        <v>10</v>
      </c>
      <c r="R44" s="14">
        <v>9.3000000000000007</v>
      </c>
      <c r="S44" s="53">
        <v>70</v>
      </c>
      <c r="T44" s="21">
        <v>5</v>
      </c>
      <c r="U44" s="53">
        <v>40</v>
      </c>
    </row>
    <row r="45" spans="1:21" ht="16.5" thickBot="1" x14ac:dyDescent="0.3">
      <c r="A45" s="41">
        <v>43</v>
      </c>
      <c r="B45" s="4"/>
      <c r="C45" s="7">
        <v>9</v>
      </c>
      <c r="D45" s="7" t="s">
        <v>43</v>
      </c>
      <c r="E45" s="18">
        <v>35</v>
      </c>
      <c r="F45" s="18">
        <v>35</v>
      </c>
      <c r="G45" s="7">
        <v>3</v>
      </c>
      <c r="H45" s="14">
        <v>0</v>
      </c>
      <c r="I45" s="18">
        <v>10</v>
      </c>
      <c r="J45" s="21">
        <v>2</v>
      </c>
      <c r="K45" s="18">
        <v>20</v>
      </c>
      <c r="L45" s="18">
        <v>20</v>
      </c>
      <c r="M45" s="7">
        <v>3</v>
      </c>
      <c r="N45" s="14"/>
      <c r="O45" s="18">
        <v>4</v>
      </c>
      <c r="P45" s="21">
        <v>3</v>
      </c>
      <c r="Q45" s="7">
        <v>10</v>
      </c>
      <c r="R45" s="14">
        <v>3</v>
      </c>
      <c r="S45" s="53">
        <v>70</v>
      </c>
      <c r="T45" s="21">
        <v>2.09</v>
      </c>
      <c r="U45" s="53">
        <v>50</v>
      </c>
    </row>
    <row r="46" spans="1:21" ht="16.5" thickBot="1" x14ac:dyDescent="0.3">
      <c r="A46" s="41">
        <v>44</v>
      </c>
      <c r="B46" s="4"/>
      <c r="C46" s="7">
        <v>9</v>
      </c>
      <c r="D46" s="7" t="s">
        <v>44</v>
      </c>
      <c r="E46" s="18">
        <v>28</v>
      </c>
      <c r="F46" s="18">
        <v>32</v>
      </c>
      <c r="G46" s="7">
        <v>1</v>
      </c>
      <c r="H46" s="14">
        <v>4</v>
      </c>
      <c r="I46" s="18">
        <v>5</v>
      </c>
      <c r="J46" s="21">
        <v>1</v>
      </c>
      <c r="K46" s="18">
        <v>5</v>
      </c>
      <c r="L46" s="18">
        <v>8</v>
      </c>
      <c r="M46" s="7">
        <v>0</v>
      </c>
      <c r="N46" s="14">
        <v>3</v>
      </c>
      <c r="O46" s="18">
        <v>0</v>
      </c>
      <c r="P46" s="21">
        <v>0</v>
      </c>
      <c r="Q46" s="7">
        <v>10</v>
      </c>
      <c r="R46" s="14">
        <v>10</v>
      </c>
      <c r="S46" s="53">
        <v>60</v>
      </c>
      <c r="T46" s="21">
        <v>5</v>
      </c>
      <c r="U46" s="53"/>
    </row>
    <row r="47" spans="1:21" ht="16.5" thickBot="1" x14ac:dyDescent="0.3">
      <c r="A47" s="41">
        <v>45</v>
      </c>
      <c r="B47" s="4"/>
      <c r="C47" s="7">
        <v>9</v>
      </c>
      <c r="D47" s="7" t="s">
        <v>45</v>
      </c>
      <c r="E47" s="18">
        <v>27</v>
      </c>
      <c r="F47" s="18">
        <v>30</v>
      </c>
      <c r="G47" s="7">
        <v>1</v>
      </c>
      <c r="H47" s="14">
        <v>3</v>
      </c>
      <c r="I47" s="18">
        <v>10</v>
      </c>
      <c r="J47" s="21">
        <v>1</v>
      </c>
      <c r="K47" s="18">
        <v>14</v>
      </c>
      <c r="L47" s="18">
        <v>20</v>
      </c>
      <c r="M47" s="7">
        <v>1</v>
      </c>
      <c r="N47" s="14">
        <v>6</v>
      </c>
      <c r="O47" s="18">
        <v>3</v>
      </c>
      <c r="P47" s="21">
        <v>3</v>
      </c>
      <c r="Q47" s="7">
        <v>10</v>
      </c>
      <c r="R47" s="14">
        <v>10</v>
      </c>
      <c r="S47" s="53">
        <v>70</v>
      </c>
      <c r="T47" s="21">
        <v>10</v>
      </c>
      <c r="U47" s="53">
        <v>50</v>
      </c>
    </row>
    <row r="48" spans="1:21" ht="16.5" thickBot="1" x14ac:dyDescent="0.3">
      <c r="A48" s="41">
        <v>46</v>
      </c>
      <c r="B48" s="4"/>
      <c r="C48" s="7">
        <v>9</v>
      </c>
      <c r="D48" s="7" t="s">
        <v>46</v>
      </c>
      <c r="E48" s="18">
        <v>25</v>
      </c>
      <c r="F48" s="18">
        <v>27</v>
      </c>
      <c r="G48" s="7">
        <v>4</v>
      </c>
      <c r="H48" s="14">
        <v>2</v>
      </c>
      <c r="I48" s="18">
        <v>1</v>
      </c>
      <c r="J48" s="21">
        <v>1</v>
      </c>
      <c r="K48" s="18">
        <v>0</v>
      </c>
      <c r="L48" s="18">
        <v>10</v>
      </c>
      <c r="M48" s="7">
        <v>1</v>
      </c>
      <c r="N48" s="14">
        <v>10</v>
      </c>
      <c r="O48" s="18">
        <v>3</v>
      </c>
      <c r="P48" s="21">
        <v>1</v>
      </c>
      <c r="Q48" s="7">
        <v>10</v>
      </c>
      <c r="R48" s="14">
        <v>10</v>
      </c>
      <c r="S48" s="53">
        <v>59</v>
      </c>
      <c r="T48" s="21">
        <v>9</v>
      </c>
      <c r="U48" s="53">
        <v>50</v>
      </c>
    </row>
    <row r="49" spans="1:21" ht="16.5" thickBot="1" x14ac:dyDescent="0.3">
      <c r="A49" s="41">
        <v>47</v>
      </c>
      <c r="B49" s="4"/>
      <c r="C49" s="7">
        <v>9</v>
      </c>
      <c r="D49" s="7" t="s">
        <v>47</v>
      </c>
      <c r="E49" s="18">
        <v>28</v>
      </c>
      <c r="F49" s="18">
        <v>32</v>
      </c>
      <c r="G49" s="7">
        <v>3</v>
      </c>
      <c r="H49" s="14">
        <v>4</v>
      </c>
      <c r="I49" s="18">
        <v>10</v>
      </c>
      <c r="J49" s="21">
        <v>7</v>
      </c>
      <c r="K49" s="18">
        <v>13</v>
      </c>
      <c r="L49" s="18">
        <v>10</v>
      </c>
      <c r="M49" s="7">
        <v>0</v>
      </c>
      <c r="N49" s="14">
        <v>-3</v>
      </c>
      <c r="O49" s="18">
        <v>1</v>
      </c>
      <c r="P49" s="21">
        <v>2</v>
      </c>
      <c r="Q49" s="7">
        <v>10</v>
      </c>
      <c r="R49" s="14">
        <v>4</v>
      </c>
      <c r="S49" s="53">
        <v>40</v>
      </c>
      <c r="T49" s="21">
        <v>2.5</v>
      </c>
      <c r="U49" s="53"/>
    </row>
    <row r="50" spans="1:21" ht="16.5" thickBot="1" x14ac:dyDescent="0.3">
      <c r="A50" s="41">
        <v>48</v>
      </c>
      <c r="B50" s="4"/>
      <c r="C50" s="7">
        <v>9</v>
      </c>
      <c r="D50" s="7" t="s">
        <v>48</v>
      </c>
      <c r="E50" s="18">
        <v>35</v>
      </c>
      <c r="F50" s="18">
        <v>32</v>
      </c>
      <c r="G50" s="7">
        <v>2.5</v>
      </c>
      <c r="H50" s="14">
        <v>-3</v>
      </c>
      <c r="I50" s="18">
        <v>10</v>
      </c>
      <c r="J50" s="21">
        <v>2.5</v>
      </c>
      <c r="K50" s="18">
        <v>15</v>
      </c>
      <c r="L50" s="18">
        <v>17</v>
      </c>
      <c r="M50" s="7">
        <v>2.5</v>
      </c>
      <c r="N50" s="14">
        <v>2</v>
      </c>
      <c r="O50" s="18">
        <v>2</v>
      </c>
      <c r="P50" s="21">
        <v>10</v>
      </c>
      <c r="Q50" s="7">
        <v>10</v>
      </c>
      <c r="R50" s="14">
        <v>6.5</v>
      </c>
      <c r="S50" s="53">
        <v>70</v>
      </c>
      <c r="T50" s="21">
        <v>6.5</v>
      </c>
      <c r="U50" s="53">
        <v>40</v>
      </c>
    </row>
    <row r="51" spans="1:21" ht="16.5" thickBot="1" x14ac:dyDescent="0.3">
      <c r="A51" s="41">
        <v>49</v>
      </c>
      <c r="B51" s="4"/>
      <c r="C51" s="7">
        <v>9</v>
      </c>
      <c r="D51" s="7" t="s">
        <v>49</v>
      </c>
      <c r="E51" s="18">
        <v>7</v>
      </c>
      <c r="F51" s="18">
        <v>18</v>
      </c>
      <c r="G51" s="7">
        <v>8.5</v>
      </c>
      <c r="H51" s="14">
        <v>11</v>
      </c>
      <c r="I51" s="31">
        <v>1</v>
      </c>
      <c r="J51" s="27">
        <v>9</v>
      </c>
      <c r="K51" s="18">
        <v>0</v>
      </c>
      <c r="L51" s="18">
        <v>1</v>
      </c>
      <c r="M51" s="7">
        <v>9</v>
      </c>
      <c r="N51" s="14">
        <v>1</v>
      </c>
      <c r="O51" s="18">
        <v>0</v>
      </c>
      <c r="P51" s="21">
        <v>8.5</v>
      </c>
      <c r="Q51" s="7">
        <v>10</v>
      </c>
      <c r="R51" s="14">
        <v>9.5</v>
      </c>
      <c r="S51" s="53">
        <v>28</v>
      </c>
      <c r="T51" s="21">
        <v>9.5</v>
      </c>
      <c r="U51" s="53">
        <v>50</v>
      </c>
    </row>
    <row r="52" spans="1:21" ht="16.5" thickBot="1" x14ac:dyDescent="0.3">
      <c r="A52" s="41">
        <v>50</v>
      </c>
      <c r="B52" s="4"/>
      <c r="C52" s="7">
        <v>10</v>
      </c>
      <c r="D52" s="7" t="s">
        <v>50</v>
      </c>
      <c r="E52" s="18">
        <v>31</v>
      </c>
      <c r="F52" s="18">
        <v>31</v>
      </c>
      <c r="G52" s="7">
        <v>1.2</v>
      </c>
      <c r="H52" s="14">
        <v>0</v>
      </c>
      <c r="I52" s="18">
        <v>6</v>
      </c>
      <c r="J52" s="21">
        <v>10</v>
      </c>
      <c r="K52" s="18">
        <v>16</v>
      </c>
      <c r="L52" s="18">
        <v>10</v>
      </c>
      <c r="M52" s="7">
        <v>2</v>
      </c>
      <c r="N52" s="14">
        <v>-6</v>
      </c>
      <c r="O52" s="18">
        <v>0</v>
      </c>
      <c r="P52" s="21">
        <v>1</v>
      </c>
      <c r="Q52" s="7">
        <v>10</v>
      </c>
      <c r="R52" s="14">
        <v>5.5</v>
      </c>
      <c r="S52" s="53">
        <v>56</v>
      </c>
      <c r="T52" s="21">
        <v>5</v>
      </c>
      <c r="U52" s="53">
        <v>45</v>
      </c>
    </row>
    <row r="53" spans="1:21" ht="16.5" thickBot="1" x14ac:dyDescent="0.3">
      <c r="A53" s="41">
        <v>51</v>
      </c>
      <c r="B53" s="4"/>
      <c r="C53" s="7">
        <v>9</v>
      </c>
      <c r="D53" s="7" t="s">
        <v>51</v>
      </c>
      <c r="E53" s="18">
        <v>16</v>
      </c>
      <c r="F53" s="18">
        <v>16</v>
      </c>
      <c r="G53" s="7">
        <v>8</v>
      </c>
      <c r="H53" s="14">
        <v>0</v>
      </c>
      <c r="I53" s="18">
        <v>3</v>
      </c>
      <c r="J53" s="21">
        <v>8</v>
      </c>
      <c r="K53" s="18">
        <v>0</v>
      </c>
      <c r="L53" s="18">
        <v>0</v>
      </c>
      <c r="M53" s="7">
        <v>8</v>
      </c>
      <c r="N53" s="14">
        <v>0</v>
      </c>
      <c r="O53" s="18">
        <v>1</v>
      </c>
      <c r="P53" s="21">
        <v>7</v>
      </c>
      <c r="Q53" s="7">
        <v>6</v>
      </c>
      <c r="R53" s="14">
        <v>8</v>
      </c>
      <c r="S53" s="53">
        <v>31</v>
      </c>
      <c r="T53" s="21">
        <v>8</v>
      </c>
      <c r="U53" s="53">
        <v>50</v>
      </c>
    </row>
    <row r="54" spans="1:21" ht="17.25" thickTop="1" thickBot="1" x14ac:dyDescent="0.3">
      <c r="A54" s="9">
        <v>52</v>
      </c>
      <c r="B54" s="4"/>
      <c r="C54" s="7">
        <v>9</v>
      </c>
      <c r="D54" s="7" t="s">
        <v>76</v>
      </c>
      <c r="E54" s="18">
        <v>35</v>
      </c>
      <c r="F54" s="12"/>
      <c r="G54" s="7"/>
      <c r="H54" s="14"/>
      <c r="I54" s="20">
        <v>0</v>
      </c>
      <c r="J54" s="20"/>
      <c r="K54" s="18">
        <v>8</v>
      </c>
      <c r="L54" s="18">
        <v>9</v>
      </c>
      <c r="M54" s="7">
        <v>0</v>
      </c>
      <c r="N54" s="14">
        <v>1</v>
      </c>
      <c r="O54" s="58"/>
      <c r="P54" s="62"/>
      <c r="Q54" s="7">
        <v>10</v>
      </c>
      <c r="R54" s="21">
        <v>1</v>
      </c>
      <c r="S54" s="53">
        <v>50</v>
      </c>
      <c r="T54" s="21">
        <v>1</v>
      </c>
      <c r="U54" s="53"/>
    </row>
    <row r="55" spans="1:21" ht="16.5" thickBot="1" x14ac:dyDescent="0.3">
      <c r="A55" s="8">
        <v>53</v>
      </c>
      <c r="B55" s="4"/>
      <c r="C55" s="7">
        <v>9</v>
      </c>
      <c r="D55" s="7" t="s">
        <v>77</v>
      </c>
      <c r="E55" s="7">
        <v>24</v>
      </c>
      <c r="F55" s="7">
        <v>23</v>
      </c>
      <c r="G55" s="7">
        <v>2</v>
      </c>
      <c r="H55" s="14">
        <v>-1</v>
      </c>
      <c r="I55" s="17">
        <v>10</v>
      </c>
      <c r="J55" s="21">
        <v>1</v>
      </c>
      <c r="K55" s="18">
        <v>0</v>
      </c>
      <c r="L55" s="7">
        <v>10</v>
      </c>
      <c r="M55" s="7">
        <v>1</v>
      </c>
      <c r="N55" s="14">
        <v>10</v>
      </c>
      <c r="O55" s="7">
        <v>1</v>
      </c>
      <c r="P55" s="14"/>
      <c r="Q55" s="7">
        <v>10</v>
      </c>
      <c r="R55" s="14">
        <v>3</v>
      </c>
      <c r="S55" s="53">
        <v>52</v>
      </c>
      <c r="T55" s="21">
        <v>1</v>
      </c>
      <c r="U55" s="53">
        <v>50</v>
      </c>
    </row>
    <row r="56" spans="1:21" ht="16.5" thickBot="1" x14ac:dyDescent="0.3">
      <c r="A56" s="8">
        <v>54</v>
      </c>
      <c r="B56" s="4"/>
      <c r="C56" s="7">
        <v>10</v>
      </c>
      <c r="D56" s="7" t="s">
        <v>78</v>
      </c>
      <c r="E56" s="7">
        <v>25</v>
      </c>
      <c r="F56" s="7">
        <v>28</v>
      </c>
      <c r="G56" s="7">
        <v>5</v>
      </c>
      <c r="H56" s="14">
        <v>3</v>
      </c>
      <c r="I56" s="26">
        <v>10</v>
      </c>
      <c r="J56" s="25">
        <v>7</v>
      </c>
      <c r="K56" s="18">
        <v>0</v>
      </c>
      <c r="L56" s="7">
        <v>1</v>
      </c>
      <c r="M56" s="7">
        <v>5</v>
      </c>
      <c r="N56" s="14">
        <v>1</v>
      </c>
      <c r="O56" s="58"/>
      <c r="P56" s="59"/>
      <c r="Q56" s="7">
        <v>10</v>
      </c>
      <c r="R56" s="14">
        <v>9</v>
      </c>
      <c r="S56" s="53">
        <v>34</v>
      </c>
      <c r="T56" s="21">
        <v>10</v>
      </c>
      <c r="U56" s="53">
        <v>50</v>
      </c>
    </row>
    <row r="57" spans="1:21" ht="16.5" thickBot="1" x14ac:dyDescent="0.3">
      <c r="A57" s="8">
        <v>55</v>
      </c>
      <c r="B57" s="4"/>
      <c r="C57" s="7">
        <v>9</v>
      </c>
      <c r="D57" s="7" t="s">
        <v>79</v>
      </c>
      <c r="E57" s="7">
        <v>20</v>
      </c>
      <c r="F57" s="7">
        <v>24</v>
      </c>
      <c r="G57" s="7">
        <v>3</v>
      </c>
      <c r="H57" s="14">
        <v>4</v>
      </c>
      <c r="I57" s="17">
        <v>0</v>
      </c>
      <c r="J57" s="21">
        <v>1</v>
      </c>
      <c r="K57" s="18">
        <v>0</v>
      </c>
      <c r="L57" s="7">
        <v>0</v>
      </c>
      <c r="M57" s="7"/>
      <c r="N57" s="14">
        <v>0</v>
      </c>
      <c r="O57" s="7">
        <v>2</v>
      </c>
      <c r="P57" s="14"/>
      <c r="Q57" s="7">
        <v>0</v>
      </c>
      <c r="R57" s="14">
        <v>3</v>
      </c>
      <c r="S57" s="53">
        <v>36</v>
      </c>
      <c r="T57" s="21">
        <v>9</v>
      </c>
      <c r="U57" s="53">
        <v>45</v>
      </c>
    </row>
    <row r="58" spans="1:21" ht="16.5" thickBot="1" x14ac:dyDescent="0.3">
      <c r="A58" s="9">
        <v>56</v>
      </c>
      <c r="B58" s="4"/>
      <c r="C58" s="7">
        <v>9</v>
      </c>
      <c r="D58" s="7" t="s">
        <v>80</v>
      </c>
      <c r="E58" s="7">
        <v>33</v>
      </c>
      <c r="F58" s="7">
        <v>31</v>
      </c>
      <c r="G58" s="7">
        <v>6</v>
      </c>
      <c r="H58" s="14">
        <v>-2</v>
      </c>
      <c r="I58" s="17">
        <v>10</v>
      </c>
      <c r="J58" s="21">
        <v>8</v>
      </c>
      <c r="K58" s="18">
        <v>10</v>
      </c>
      <c r="L58" s="7">
        <v>14</v>
      </c>
      <c r="M58" s="7">
        <v>3</v>
      </c>
      <c r="N58" s="14">
        <v>4</v>
      </c>
      <c r="O58" s="7">
        <v>1</v>
      </c>
      <c r="P58" s="14">
        <v>2</v>
      </c>
      <c r="Q58" s="7">
        <v>10</v>
      </c>
      <c r="R58" s="14">
        <v>9</v>
      </c>
      <c r="S58" s="53">
        <v>60</v>
      </c>
      <c r="T58" s="21">
        <v>9</v>
      </c>
      <c r="U58" s="53">
        <v>50</v>
      </c>
    </row>
    <row r="59" spans="1:21" ht="17.25" thickTop="1" thickBot="1" x14ac:dyDescent="0.3">
      <c r="A59" s="9">
        <v>57</v>
      </c>
      <c r="B59" s="4"/>
      <c r="C59" s="7">
        <v>10</v>
      </c>
      <c r="D59" s="7" t="s">
        <v>81</v>
      </c>
      <c r="E59" s="7">
        <v>31</v>
      </c>
      <c r="F59" s="7">
        <v>31</v>
      </c>
      <c r="G59" s="7">
        <v>1</v>
      </c>
      <c r="H59" s="14">
        <v>0</v>
      </c>
      <c r="I59" s="26">
        <v>10</v>
      </c>
      <c r="J59" s="25">
        <v>5</v>
      </c>
      <c r="K59" s="18">
        <v>11</v>
      </c>
      <c r="L59" s="20"/>
      <c r="M59" s="7"/>
      <c r="N59" s="14"/>
      <c r="O59" s="7">
        <v>1</v>
      </c>
      <c r="P59" s="14"/>
      <c r="Q59" s="7">
        <v>10</v>
      </c>
      <c r="R59" s="14">
        <v>10</v>
      </c>
      <c r="S59" s="53">
        <v>52</v>
      </c>
      <c r="T59" s="21">
        <v>4</v>
      </c>
      <c r="U59" s="53">
        <v>50</v>
      </c>
    </row>
    <row r="60" spans="1:21" ht="17.25" thickTop="1" thickBot="1" x14ac:dyDescent="0.3">
      <c r="A60" s="9">
        <v>58</v>
      </c>
      <c r="B60" s="4"/>
      <c r="C60" s="7">
        <v>9</v>
      </c>
      <c r="D60" s="7" t="s">
        <v>82</v>
      </c>
      <c r="E60" s="7">
        <v>25</v>
      </c>
      <c r="F60" s="15"/>
      <c r="G60" s="7"/>
      <c r="H60" s="14"/>
      <c r="I60" s="17">
        <v>10</v>
      </c>
      <c r="J60" s="21">
        <v>3</v>
      </c>
      <c r="K60" s="18">
        <v>0</v>
      </c>
      <c r="L60" s="7">
        <v>1</v>
      </c>
      <c r="M60" s="7">
        <v>6</v>
      </c>
      <c r="N60" s="14">
        <v>1</v>
      </c>
      <c r="O60" s="7">
        <v>1</v>
      </c>
      <c r="P60" s="14">
        <v>1</v>
      </c>
      <c r="Q60" s="7">
        <v>6</v>
      </c>
      <c r="R60" s="14">
        <v>6</v>
      </c>
      <c r="S60" s="53">
        <v>30</v>
      </c>
      <c r="T60" s="21">
        <v>5</v>
      </c>
      <c r="U60" s="53">
        <v>50</v>
      </c>
    </row>
    <row r="61" spans="1:21" ht="16.5" thickBot="1" x14ac:dyDescent="0.3">
      <c r="A61" s="9">
        <v>59</v>
      </c>
      <c r="B61" s="4"/>
      <c r="C61" s="7">
        <v>9</v>
      </c>
      <c r="D61" s="7" t="s">
        <v>83</v>
      </c>
      <c r="E61" s="7">
        <v>28</v>
      </c>
      <c r="F61" s="7">
        <v>35</v>
      </c>
      <c r="G61" s="7">
        <v>6</v>
      </c>
      <c r="H61" s="14">
        <v>7</v>
      </c>
      <c r="I61" s="17">
        <v>10</v>
      </c>
      <c r="J61" s="21">
        <v>1</v>
      </c>
      <c r="K61" s="18">
        <v>10</v>
      </c>
      <c r="L61" s="7">
        <v>10</v>
      </c>
      <c r="M61" s="7"/>
      <c r="N61" s="14">
        <v>0</v>
      </c>
      <c r="O61" s="7">
        <v>2</v>
      </c>
      <c r="P61" s="14"/>
      <c r="Q61" s="7">
        <v>10</v>
      </c>
      <c r="R61" s="14">
        <v>10</v>
      </c>
      <c r="S61" s="53">
        <v>37</v>
      </c>
      <c r="T61" s="21">
        <v>9</v>
      </c>
      <c r="U61" s="53">
        <v>50</v>
      </c>
    </row>
    <row r="62" spans="1:21" ht="16.5" thickBot="1" x14ac:dyDescent="0.3">
      <c r="A62" s="9">
        <v>60</v>
      </c>
      <c r="B62" s="4"/>
      <c r="C62" s="7">
        <v>9</v>
      </c>
      <c r="D62" s="7" t="s">
        <v>84</v>
      </c>
      <c r="E62" s="7">
        <v>22</v>
      </c>
      <c r="F62" s="7">
        <v>27</v>
      </c>
      <c r="G62" s="7">
        <v>1</v>
      </c>
      <c r="H62" s="14">
        <v>5</v>
      </c>
      <c r="I62" s="17">
        <v>0</v>
      </c>
      <c r="J62" s="21">
        <v>1</v>
      </c>
      <c r="K62" s="18">
        <v>0</v>
      </c>
      <c r="L62" s="7">
        <v>0</v>
      </c>
      <c r="M62" s="7">
        <v>1.5</v>
      </c>
      <c r="N62" s="14">
        <v>0</v>
      </c>
      <c r="O62" s="7">
        <v>2</v>
      </c>
      <c r="P62" s="14">
        <v>5.5</v>
      </c>
      <c r="Q62" s="7">
        <v>10</v>
      </c>
      <c r="R62" s="14">
        <v>5</v>
      </c>
      <c r="S62" s="53">
        <v>29</v>
      </c>
      <c r="T62" s="21">
        <v>5</v>
      </c>
      <c r="U62" s="53">
        <v>35</v>
      </c>
    </row>
    <row r="63" spans="1:21" ht="16.5" thickBot="1" x14ac:dyDescent="0.3">
      <c r="A63" s="9">
        <v>61</v>
      </c>
      <c r="B63" s="4"/>
      <c r="C63" s="7">
        <v>9</v>
      </c>
      <c r="D63" s="7" t="s">
        <v>85</v>
      </c>
      <c r="E63" s="7">
        <v>35</v>
      </c>
      <c r="F63" s="7">
        <v>30</v>
      </c>
      <c r="G63" s="7">
        <v>8</v>
      </c>
      <c r="H63" s="14">
        <v>-5</v>
      </c>
      <c r="I63" s="17">
        <v>10</v>
      </c>
      <c r="J63" s="21">
        <v>10</v>
      </c>
      <c r="K63" s="18">
        <v>6</v>
      </c>
      <c r="L63" s="7">
        <v>9</v>
      </c>
      <c r="M63" s="7">
        <v>8</v>
      </c>
      <c r="N63" s="14">
        <v>3</v>
      </c>
      <c r="O63" s="7">
        <v>3</v>
      </c>
      <c r="P63" s="14">
        <v>10</v>
      </c>
      <c r="Q63" s="7">
        <v>10</v>
      </c>
      <c r="R63" s="14">
        <v>10</v>
      </c>
      <c r="S63" s="53">
        <v>61</v>
      </c>
      <c r="T63" s="21">
        <v>10</v>
      </c>
      <c r="U63" s="53">
        <v>50</v>
      </c>
    </row>
    <row r="64" spans="1:21" ht="16.5" thickBot="1" x14ac:dyDescent="0.3">
      <c r="A64" s="9">
        <v>62</v>
      </c>
      <c r="B64" s="4"/>
      <c r="C64" s="7">
        <v>10</v>
      </c>
      <c r="D64" s="7" t="s">
        <v>86</v>
      </c>
      <c r="E64" s="7">
        <v>25</v>
      </c>
      <c r="F64" s="7">
        <v>31</v>
      </c>
      <c r="G64" s="7">
        <v>2</v>
      </c>
      <c r="H64" s="14">
        <v>6</v>
      </c>
      <c r="I64" s="17">
        <v>10</v>
      </c>
      <c r="J64" s="21">
        <v>1</v>
      </c>
      <c r="K64" s="18">
        <v>0</v>
      </c>
      <c r="L64" s="7">
        <v>10</v>
      </c>
      <c r="M64" s="7">
        <v>8</v>
      </c>
      <c r="N64" s="14">
        <v>10</v>
      </c>
      <c r="O64" s="7">
        <v>1</v>
      </c>
      <c r="P64" s="14"/>
      <c r="Q64" s="7">
        <v>10</v>
      </c>
      <c r="R64" s="14">
        <v>10</v>
      </c>
      <c r="S64" s="53">
        <v>65</v>
      </c>
      <c r="T64" s="21">
        <v>8</v>
      </c>
      <c r="U64" s="53">
        <v>50</v>
      </c>
    </row>
    <row r="65" spans="1:21" ht="16.5" thickBot="1" x14ac:dyDescent="0.3">
      <c r="A65" s="9">
        <v>63</v>
      </c>
      <c r="B65" s="4"/>
      <c r="C65" s="7">
        <v>10</v>
      </c>
      <c r="D65" s="7" t="s">
        <v>87</v>
      </c>
      <c r="E65" s="7">
        <v>25</v>
      </c>
      <c r="F65" s="7">
        <v>28</v>
      </c>
      <c r="G65" s="7">
        <v>5</v>
      </c>
      <c r="H65" s="14">
        <v>3</v>
      </c>
      <c r="I65" s="17">
        <v>0</v>
      </c>
      <c r="J65" s="21">
        <v>5</v>
      </c>
      <c r="K65" s="18"/>
      <c r="L65" s="7">
        <v>0</v>
      </c>
      <c r="M65" s="7">
        <v>1</v>
      </c>
      <c r="N65" s="14">
        <v>0</v>
      </c>
      <c r="O65" s="7">
        <v>0</v>
      </c>
      <c r="P65" s="14">
        <v>10</v>
      </c>
      <c r="Q65" s="7"/>
      <c r="R65" s="14"/>
      <c r="S65" s="53">
        <v>0</v>
      </c>
      <c r="T65" s="21">
        <v>5</v>
      </c>
      <c r="U65" s="53">
        <v>45</v>
      </c>
    </row>
    <row r="66" spans="1:21" s="1" customFormat="1" ht="16.5" thickBot="1" x14ac:dyDescent="0.3">
      <c r="A66" s="9">
        <v>64</v>
      </c>
      <c r="B66" s="4"/>
      <c r="C66" s="7">
        <v>9</v>
      </c>
      <c r="D66" s="7">
        <v>27883</v>
      </c>
      <c r="E66" s="7"/>
      <c r="F66" s="7"/>
      <c r="G66" s="7"/>
      <c r="H66" s="14"/>
      <c r="I66" s="32">
        <v>8</v>
      </c>
      <c r="J66" s="22">
        <v>7</v>
      </c>
      <c r="K66" s="18">
        <v>0</v>
      </c>
      <c r="L66" s="7">
        <v>14</v>
      </c>
      <c r="M66" s="7">
        <v>8</v>
      </c>
      <c r="N66" s="14">
        <v>14</v>
      </c>
      <c r="O66" s="7">
        <v>3</v>
      </c>
      <c r="P66" s="14">
        <v>7</v>
      </c>
      <c r="Q66" s="7">
        <v>6</v>
      </c>
      <c r="R66" s="14">
        <v>6.5</v>
      </c>
      <c r="S66" s="53">
        <v>33</v>
      </c>
      <c r="T66" s="21">
        <v>7</v>
      </c>
      <c r="U66" s="53">
        <v>40</v>
      </c>
    </row>
    <row r="67" spans="1:21" ht="16.5" thickBot="1" x14ac:dyDescent="0.3">
      <c r="A67" s="9">
        <v>65</v>
      </c>
      <c r="B67" s="4"/>
      <c r="C67" s="7">
        <v>10</v>
      </c>
      <c r="D67" s="7">
        <v>24420</v>
      </c>
      <c r="E67" s="7">
        <v>27</v>
      </c>
      <c r="F67" s="7">
        <v>27</v>
      </c>
      <c r="G67" s="7">
        <v>10</v>
      </c>
      <c r="H67" s="14">
        <v>0</v>
      </c>
      <c r="I67" s="26">
        <v>10</v>
      </c>
      <c r="J67" s="25">
        <v>10</v>
      </c>
      <c r="K67" s="18">
        <v>0</v>
      </c>
      <c r="L67" s="7">
        <v>3</v>
      </c>
      <c r="M67" s="7"/>
      <c r="N67" s="14">
        <v>3</v>
      </c>
      <c r="O67" s="7">
        <v>0</v>
      </c>
      <c r="P67" s="14">
        <v>3</v>
      </c>
      <c r="Q67" s="7">
        <v>10</v>
      </c>
      <c r="R67" s="14">
        <v>10</v>
      </c>
      <c r="S67" s="53">
        <v>62</v>
      </c>
      <c r="T67" s="21">
        <v>10</v>
      </c>
      <c r="U67" s="53"/>
    </row>
    <row r="68" spans="1:21" ht="16.5" thickBot="1" x14ac:dyDescent="0.3">
      <c r="A68" s="9">
        <v>66</v>
      </c>
      <c r="B68" s="4"/>
      <c r="C68" s="7">
        <v>9</v>
      </c>
      <c r="D68" s="7" t="s">
        <v>88</v>
      </c>
      <c r="E68" s="7">
        <v>29</v>
      </c>
      <c r="F68" s="7">
        <v>33</v>
      </c>
      <c r="G68" s="7">
        <v>5</v>
      </c>
      <c r="H68" s="14">
        <v>4</v>
      </c>
      <c r="I68" s="17">
        <v>10</v>
      </c>
      <c r="J68" s="21">
        <v>1</v>
      </c>
      <c r="K68" s="18">
        <v>10</v>
      </c>
      <c r="L68" s="7">
        <v>7</v>
      </c>
      <c r="M68" s="7">
        <v>1</v>
      </c>
      <c r="N68" s="14">
        <v>-3</v>
      </c>
      <c r="O68" s="7">
        <v>1</v>
      </c>
      <c r="P68" s="14">
        <v>1</v>
      </c>
      <c r="Q68" s="7">
        <v>10</v>
      </c>
      <c r="R68" s="14">
        <v>5</v>
      </c>
      <c r="S68" s="53">
        <v>67</v>
      </c>
      <c r="T68" s="21">
        <v>5</v>
      </c>
      <c r="U68" s="53">
        <v>50</v>
      </c>
    </row>
    <row r="69" spans="1:21" ht="16.5" thickBot="1" x14ac:dyDescent="0.3">
      <c r="A69" s="9">
        <v>67</v>
      </c>
      <c r="B69" s="4"/>
      <c r="C69" s="7">
        <v>9</v>
      </c>
      <c r="D69" s="7" t="s">
        <v>89</v>
      </c>
      <c r="E69" s="7">
        <v>29</v>
      </c>
      <c r="F69" s="7">
        <v>31</v>
      </c>
      <c r="G69" s="7">
        <v>1</v>
      </c>
      <c r="H69" s="14">
        <v>2</v>
      </c>
      <c r="I69" s="17">
        <v>10</v>
      </c>
      <c r="J69" s="21">
        <v>1</v>
      </c>
      <c r="K69" s="18">
        <v>15</v>
      </c>
      <c r="L69" s="7">
        <v>12</v>
      </c>
      <c r="M69" s="7">
        <v>1</v>
      </c>
      <c r="N69" s="14">
        <v>-3</v>
      </c>
      <c r="O69" s="7">
        <v>3</v>
      </c>
      <c r="P69" s="14"/>
      <c r="Q69" s="7">
        <v>10</v>
      </c>
      <c r="R69" s="14">
        <v>1</v>
      </c>
      <c r="S69" s="53">
        <v>53</v>
      </c>
      <c r="T69" s="21">
        <v>2</v>
      </c>
      <c r="U69" s="53">
        <v>50</v>
      </c>
    </row>
    <row r="70" spans="1:21" ht="17.25" thickTop="1" thickBot="1" x14ac:dyDescent="0.3">
      <c r="A70" s="9">
        <v>68</v>
      </c>
      <c r="B70" s="4"/>
      <c r="C70" s="7">
        <v>9</v>
      </c>
      <c r="D70" s="7" t="s">
        <v>90</v>
      </c>
      <c r="E70" s="7">
        <v>11</v>
      </c>
      <c r="F70" s="15"/>
      <c r="G70" s="7"/>
      <c r="H70" s="14"/>
      <c r="I70" s="20"/>
      <c r="J70" s="20"/>
      <c r="K70" s="18"/>
      <c r="L70" s="7">
        <v>0</v>
      </c>
      <c r="M70" s="7"/>
      <c r="N70" s="14"/>
      <c r="O70" s="58"/>
      <c r="P70" s="59"/>
      <c r="Q70" s="7">
        <v>0</v>
      </c>
      <c r="R70" s="14">
        <v>5</v>
      </c>
      <c r="S70" s="53">
        <v>18</v>
      </c>
      <c r="T70" s="21">
        <v>5</v>
      </c>
      <c r="U70" s="53">
        <v>50</v>
      </c>
    </row>
    <row r="71" spans="1:21" ht="16.5" thickBot="1" x14ac:dyDescent="0.3">
      <c r="A71" s="9">
        <v>69</v>
      </c>
      <c r="B71" s="4"/>
      <c r="C71" s="7">
        <v>9</v>
      </c>
      <c r="D71" s="7" t="s">
        <v>91</v>
      </c>
      <c r="E71" s="7">
        <v>26</v>
      </c>
      <c r="F71" s="7">
        <v>13</v>
      </c>
      <c r="G71" s="7">
        <v>3</v>
      </c>
      <c r="H71" s="14">
        <v>-13</v>
      </c>
      <c r="I71" s="17">
        <v>10</v>
      </c>
      <c r="J71" s="21"/>
      <c r="K71" s="18">
        <v>1</v>
      </c>
      <c r="L71" s="7">
        <v>1</v>
      </c>
      <c r="M71" s="7">
        <v>3</v>
      </c>
      <c r="N71" s="14">
        <v>0</v>
      </c>
      <c r="O71" s="7">
        <v>3</v>
      </c>
      <c r="P71" s="14">
        <v>5</v>
      </c>
      <c r="Q71" s="7">
        <v>10</v>
      </c>
      <c r="R71" s="14">
        <v>3</v>
      </c>
      <c r="S71" s="53">
        <v>40</v>
      </c>
      <c r="T71" s="21">
        <v>4</v>
      </c>
      <c r="U71" s="53">
        <v>40</v>
      </c>
    </row>
    <row r="72" spans="1:21" ht="17.25" thickTop="1" thickBot="1" x14ac:dyDescent="0.3">
      <c r="A72" s="9">
        <v>70</v>
      </c>
      <c r="B72" s="4"/>
      <c r="C72" s="7">
        <v>9</v>
      </c>
      <c r="D72" s="7" t="s">
        <v>92</v>
      </c>
      <c r="E72" s="7"/>
      <c r="F72" s="7">
        <v>15</v>
      </c>
      <c r="G72" s="7">
        <v>2</v>
      </c>
      <c r="H72" s="14"/>
      <c r="I72" s="17">
        <v>10</v>
      </c>
      <c r="J72" s="21">
        <v>1</v>
      </c>
      <c r="K72" s="18">
        <v>10</v>
      </c>
      <c r="L72" s="15"/>
      <c r="M72" s="7"/>
      <c r="N72" s="14"/>
      <c r="O72" s="7">
        <v>2</v>
      </c>
      <c r="P72" s="14">
        <v>1.5</v>
      </c>
      <c r="Q72" s="7">
        <v>10</v>
      </c>
      <c r="R72" s="14">
        <v>2</v>
      </c>
      <c r="S72" s="53">
        <v>65</v>
      </c>
      <c r="T72" s="21">
        <v>1</v>
      </c>
      <c r="U72" s="53">
        <v>50</v>
      </c>
    </row>
    <row r="73" spans="1:21" ht="16.5" thickBot="1" x14ac:dyDescent="0.3">
      <c r="A73" s="9">
        <v>71</v>
      </c>
      <c r="B73" s="4"/>
      <c r="C73" s="7">
        <v>10</v>
      </c>
      <c r="D73" s="7" t="s">
        <v>93</v>
      </c>
      <c r="E73" s="7">
        <v>23</v>
      </c>
      <c r="F73" s="7">
        <v>27</v>
      </c>
      <c r="G73" s="7">
        <v>2</v>
      </c>
      <c r="H73" s="14">
        <v>4</v>
      </c>
      <c r="I73" s="17">
        <v>10</v>
      </c>
      <c r="J73" s="21">
        <v>3</v>
      </c>
      <c r="K73" s="18">
        <v>7</v>
      </c>
      <c r="L73" s="7"/>
      <c r="M73" s="7"/>
      <c r="N73" s="14"/>
      <c r="O73" s="58"/>
      <c r="P73" s="59"/>
      <c r="Q73" s="7">
        <v>6</v>
      </c>
      <c r="R73" s="14">
        <v>9</v>
      </c>
      <c r="S73" s="53">
        <v>53</v>
      </c>
      <c r="T73" s="21"/>
      <c r="U73" s="53">
        <v>38</v>
      </c>
    </row>
    <row r="74" spans="1:21" ht="16.5" thickBot="1" x14ac:dyDescent="0.3">
      <c r="A74" s="9">
        <v>72</v>
      </c>
      <c r="B74" s="4"/>
      <c r="C74" s="7">
        <v>9</v>
      </c>
      <c r="D74" s="7" t="s">
        <v>94</v>
      </c>
      <c r="E74" s="7">
        <v>17</v>
      </c>
      <c r="F74" s="7">
        <v>11</v>
      </c>
      <c r="G74" s="7">
        <v>10</v>
      </c>
      <c r="H74" s="14">
        <v>-6</v>
      </c>
      <c r="I74" s="17">
        <v>2</v>
      </c>
      <c r="J74" s="21">
        <v>10</v>
      </c>
      <c r="K74" s="18">
        <v>2</v>
      </c>
      <c r="L74" s="7">
        <v>6</v>
      </c>
      <c r="M74" s="7">
        <v>10</v>
      </c>
      <c r="N74" s="14">
        <v>4</v>
      </c>
      <c r="O74" s="7">
        <v>0</v>
      </c>
      <c r="P74" s="14">
        <v>7</v>
      </c>
      <c r="Q74" s="7">
        <v>10</v>
      </c>
      <c r="R74" s="14">
        <v>10</v>
      </c>
      <c r="S74" s="53">
        <v>43</v>
      </c>
      <c r="T74" s="21">
        <v>10</v>
      </c>
      <c r="U74" s="53">
        <v>35</v>
      </c>
    </row>
    <row r="75" spans="1:21" ht="16.5" thickBot="1" x14ac:dyDescent="0.3">
      <c r="A75" s="9">
        <v>73</v>
      </c>
      <c r="B75" s="4"/>
      <c r="C75" s="7">
        <v>9</v>
      </c>
      <c r="D75" s="7" t="s">
        <v>95</v>
      </c>
      <c r="E75" s="7">
        <v>29</v>
      </c>
      <c r="F75" s="7">
        <v>28</v>
      </c>
      <c r="G75" s="7">
        <v>4</v>
      </c>
      <c r="H75" s="14">
        <v>-1</v>
      </c>
      <c r="I75" s="17">
        <v>10</v>
      </c>
      <c r="J75" s="21">
        <v>1</v>
      </c>
      <c r="K75" s="18"/>
      <c r="L75" s="7">
        <v>0</v>
      </c>
      <c r="M75" s="7"/>
      <c r="N75" s="14"/>
      <c r="O75" s="7">
        <v>1</v>
      </c>
      <c r="P75" s="14">
        <v>3</v>
      </c>
      <c r="Q75" s="7">
        <v>10</v>
      </c>
      <c r="R75" s="14">
        <v>5</v>
      </c>
      <c r="S75" s="53">
        <v>51</v>
      </c>
      <c r="T75" s="21">
        <v>4</v>
      </c>
      <c r="U75" s="53">
        <v>48</v>
      </c>
    </row>
    <row r="76" spans="1:21" ht="15.75" x14ac:dyDescent="0.25">
      <c r="A76" s="9"/>
      <c r="B76" s="5"/>
      <c r="C76" s="5"/>
      <c r="D76" s="5"/>
      <c r="E76" s="5"/>
      <c r="F76" s="5"/>
      <c r="G76" s="5"/>
      <c r="H76" s="5"/>
      <c r="I76" s="19"/>
      <c r="J76" s="5"/>
    </row>
    <row r="77" spans="1:21" ht="13.5" thickBot="1" x14ac:dyDescent="0.25"/>
    <row r="78" spans="1:21" x14ac:dyDescent="0.2">
      <c r="G78" s="37" t="s">
        <v>174</v>
      </c>
      <c r="H78" s="37"/>
      <c r="M78" s="37" t="s">
        <v>175</v>
      </c>
      <c r="N78" s="37"/>
    </row>
    <row r="79" spans="1:21" x14ac:dyDescent="0.2">
      <c r="G79" s="35"/>
      <c r="H79" s="35"/>
      <c r="M79" s="35"/>
      <c r="N79" s="35"/>
    </row>
    <row r="80" spans="1:21" x14ac:dyDescent="0.2">
      <c r="G80" s="35" t="s">
        <v>157</v>
      </c>
      <c r="H80" s="35">
        <v>4.0664179104477611</v>
      </c>
      <c r="M80" s="35" t="s">
        <v>157</v>
      </c>
      <c r="N80" s="35">
        <v>3.7063492063492065</v>
      </c>
    </row>
    <row r="81" spans="2:14" x14ac:dyDescent="0.2">
      <c r="G81" s="35" t="s">
        <v>158</v>
      </c>
      <c r="H81" s="35">
        <v>0.32873018176889929</v>
      </c>
      <c r="M81" s="35" t="s">
        <v>158</v>
      </c>
      <c r="N81" s="35">
        <v>0.40330097885916538</v>
      </c>
    </row>
    <row r="82" spans="2:14" x14ac:dyDescent="0.2">
      <c r="G82" s="35" t="s">
        <v>159</v>
      </c>
      <c r="H82" s="35">
        <v>4</v>
      </c>
      <c r="M82" s="35" t="s">
        <v>159</v>
      </c>
      <c r="N82" s="35">
        <v>3</v>
      </c>
    </row>
    <row r="83" spans="2:14" x14ac:dyDescent="0.2">
      <c r="G83" s="35" t="s">
        <v>160</v>
      </c>
      <c r="H83" s="35">
        <v>1</v>
      </c>
      <c r="M83" s="35" t="s">
        <v>160</v>
      </c>
      <c r="N83" s="35">
        <v>1</v>
      </c>
    </row>
    <row r="84" spans="2:14" ht="15" x14ac:dyDescent="0.2">
      <c r="B84" s="38"/>
      <c r="C84" s="11"/>
      <c r="D84" s="11"/>
      <c r="G84" s="35" t="s">
        <v>161</v>
      </c>
      <c r="H84" s="35">
        <v>2.6907725045401945</v>
      </c>
      <c r="M84" s="35" t="s">
        <v>161</v>
      </c>
      <c r="N84" s="35">
        <v>3.2011022807108089</v>
      </c>
    </row>
    <row r="85" spans="2:14" ht="15" x14ac:dyDescent="0.2">
      <c r="B85" s="10"/>
      <c r="C85" s="11"/>
      <c r="D85" s="11"/>
      <c r="G85" s="35" t="s">
        <v>162</v>
      </c>
      <c r="H85" s="35">
        <v>7.2402566711895098</v>
      </c>
      <c r="M85" s="35" t="s">
        <v>162</v>
      </c>
      <c r="N85" s="35">
        <v>10.247055811571942</v>
      </c>
    </row>
    <row r="86" spans="2:14" ht="15" x14ac:dyDescent="0.2">
      <c r="B86" s="11"/>
      <c r="C86" s="11"/>
      <c r="D86" s="11"/>
      <c r="G86" s="35" t="s">
        <v>163</v>
      </c>
      <c r="H86" s="35">
        <v>-0.79803961425726788</v>
      </c>
      <c r="M86" s="35" t="s">
        <v>163</v>
      </c>
      <c r="N86" s="35">
        <v>-1.1059499812187346</v>
      </c>
    </row>
    <row r="87" spans="2:14" ht="15" x14ac:dyDescent="0.2">
      <c r="B87" s="11"/>
      <c r="C87" s="11"/>
      <c r="D87" s="11"/>
      <c r="G87" s="35" t="s">
        <v>164</v>
      </c>
      <c r="H87" s="35">
        <v>0.53028198504378043</v>
      </c>
      <c r="M87" s="35" t="s">
        <v>164</v>
      </c>
      <c r="N87" s="35">
        <v>0.60490690331465924</v>
      </c>
    </row>
    <row r="88" spans="2:14" x14ac:dyDescent="0.2">
      <c r="G88" s="35" t="s">
        <v>165</v>
      </c>
      <c r="H88" s="35">
        <v>9</v>
      </c>
      <c r="M88" s="35" t="s">
        <v>165</v>
      </c>
      <c r="N88" s="35">
        <v>10</v>
      </c>
    </row>
    <row r="89" spans="2:14" x14ac:dyDescent="0.2">
      <c r="G89" s="35" t="s">
        <v>166</v>
      </c>
      <c r="H89" s="35">
        <v>1</v>
      </c>
      <c r="M89" s="35" t="s">
        <v>166</v>
      </c>
      <c r="N89" s="35">
        <v>0</v>
      </c>
    </row>
    <row r="90" spans="2:14" x14ac:dyDescent="0.2">
      <c r="G90" s="35" t="s">
        <v>167</v>
      </c>
      <c r="H90" s="35">
        <v>10</v>
      </c>
      <c r="M90" s="35" t="s">
        <v>167</v>
      </c>
      <c r="N90" s="35">
        <v>10</v>
      </c>
    </row>
    <row r="91" spans="2:14" x14ac:dyDescent="0.2">
      <c r="G91" s="35" t="s">
        <v>168</v>
      </c>
      <c r="H91" s="35">
        <v>272.45</v>
      </c>
      <c r="M91" s="35" t="s">
        <v>168</v>
      </c>
      <c r="N91" s="35">
        <v>233.5</v>
      </c>
    </row>
    <row r="92" spans="2:14" ht="13.5" thickBot="1" x14ac:dyDescent="0.25">
      <c r="G92" s="36" t="s">
        <v>169</v>
      </c>
      <c r="H92" s="36">
        <v>67</v>
      </c>
      <c r="M92" s="36" t="s">
        <v>169</v>
      </c>
      <c r="N92" s="36">
        <v>63</v>
      </c>
    </row>
  </sheetData>
  <mergeCells count="8">
    <mergeCell ref="K1:N1"/>
    <mergeCell ref="Q1:R1"/>
    <mergeCell ref="S1:T1"/>
    <mergeCell ref="B1:B2"/>
    <mergeCell ref="C1:C2"/>
    <mergeCell ref="D1:D2"/>
    <mergeCell ref="I1:J1"/>
    <mergeCell ref="E1:H1"/>
  </mergeCells>
  <pageMargins left="0.7" right="0.7" top="0.75" bottom="0.75" header="0.3" footer="0.3"/>
  <pageSetup scale="33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O16" sqref="O16"/>
    </sheetView>
  </sheetViews>
  <sheetFormatPr defaultRowHeight="12.75" x14ac:dyDescent="0.2"/>
  <cols>
    <col min="10" max="10" width="20.28515625" customWidth="1"/>
    <col min="11" max="11" width="10.28515625" customWidth="1"/>
    <col min="12" max="12" width="10.85546875" customWidth="1"/>
    <col min="13" max="13" width="13.5703125" customWidth="1"/>
    <col min="14" max="14" width="11.42578125" customWidth="1"/>
  </cols>
  <sheetData>
    <row r="1" spans="1:16" x14ac:dyDescent="0.2">
      <c r="A1" t="s">
        <v>185</v>
      </c>
      <c r="B1" t="s">
        <v>186</v>
      </c>
      <c r="C1" t="s">
        <v>187</v>
      </c>
      <c r="D1" t="s">
        <v>188</v>
      </c>
      <c r="E1" t="s">
        <v>189</v>
      </c>
      <c r="F1" t="s">
        <v>190</v>
      </c>
    </row>
    <row r="2" spans="1:16" x14ac:dyDescent="0.2">
      <c r="A2" s="1">
        <v>5</v>
      </c>
      <c r="B2" s="1">
        <v>0</v>
      </c>
      <c r="C2" s="1">
        <v>-12</v>
      </c>
      <c r="D2" s="1">
        <v>4</v>
      </c>
      <c r="E2" s="1">
        <v>2</v>
      </c>
      <c r="F2" s="1">
        <v>-1</v>
      </c>
      <c r="G2" s="1"/>
      <c r="J2" t="s">
        <v>191</v>
      </c>
    </row>
    <row r="3" spans="1:16" x14ac:dyDescent="0.2">
      <c r="A3" s="1">
        <v>1</v>
      </c>
      <c r="B3" s="1">
        <v>-4</v>
      </c>
      <c r="C3" s="1">
        <v>8</v>
      </c>
      <c r="D3" s="1">
        <v>-5</v>
      </c>
      <c r="E3" s="1">
        <v>4</v>
      </c>
      <c r="F3" s="1">
        <v>3</v>
      </c>
      <c r="G3" s="1"/>
    </row>
    <row r="4" spans="1:16" ht="13.5" thickBot="1" x14ac:dyDescent="0.25">
      <c r="A4" s="1">
        <v>10</v>
      </c>
      <c r="B4" s="1">
        <v>1</v>
      </c>
      <c r="C4" s="1">
        <v>6</v>
      </c>
      <c r="D4" s="1">
        <v>-5</v>
      </c>
      <c r="E4" s="1">
        <v>5</v>
      </c>
      <c r="F4" s="1">
        <v>4</v>
      </c>
      <c r="G4" s="1"/>
      <c r="J4" t="s">
        <v>192</v>
      </c>
    </row>
    <row r="5" spans="1:16" x14ac:dyDescent="0.2">
      <c r="A5" s="1">
        <v>-2</v>
      </c>
      <c r="B5" s="1">
        <v>1</v>
      </c>
      <c r="C5" s="1">
        <v>-10</v>
      </c>
      <c r="D5" s="1">
        <v>-6</v>
      </c>
      <c r="E5" s="1">
        <v>4</v>
      </c>
      <c r="F5" s="1">
        <v>-2</v>
      </c>
      <c r="G5" s="1"/>
      <c r="J5" s="39" t="s">
        <v>193</v>
      </c>
      <c r="K5" s="39" t="s">
        <v>169</v>
      </c>
      <c r="L5" s="39" t="s">
        <v>168</v>
      </c>
      <c r="M5" s="39" t="s">
        <v>194</v>
      </c>
      <c r="N5" s="39" t="s">
        <v>195</v>
      </c>
    </row>
    <row r="6" spans="1:16" x14ac:dyDescent="0.2">
      <c r="A6" s="1">
        <v>11</v>
      </c>
      <c r="B6" s="1">
        <v>4</v>
      </c>
      <c r="C6" s="1">
        <v>-3</v>
      </c>
      <c r="D6" s="1">
        <v>1</v>
      </c>
      <c r="E6" s="1">
        <v>-6</v>
      </c>
      <c r="F6" s="1">
        <v>0</v>
      </c>
      <c r="G6" s="1"/>
      <c r="J6" s="35" t="s">
        <v>196</v>
      </c>
      <c r="K6" s="35">
        <v>24</v>
      </c>
      <c r="L6" s="35">
        <v>39</v>
      </c>
      <c r="M6" s="70">
        <v>1.625</v>
      </c>
      <c r="N6" s="70">
        <v>26.418478260869566</v>
      </c>
    </row>
    <row r="7" spans="1:16" x14ac:dyDescent="0.2">
      <c r="A7" s="1">
        <v>2</v>
      </c>
      <c r="B7" s="1">
        <v>3</v>
      </c>
      <c r="C7" s="1">
        <v>-4</v>
      </c>
      <c r="D7" s="1">
        <v>4</v>
      </c>
      <c r="E7" s="1">
        <v>0</v>
      </c>
      <c r="F7" s="1">
        <v>7</v>
      </c>
      <c r="G7" s="1"/>
      <c r="J7" s="35" t="s">
        <v>197</v>
      </c>
      <c r="K7" s="35">
        <v>25</v>
      </c>
      <c r="L7" s="35">
        <v>2</v>
      </c>
      <c r="M7" s="70">
        <v>0.08</v>
      </c>
      <c r="N7" s="70">
        <v>21.91</v>
      </c>
    </row>
    <row r="8" spans="1:16" x14ac:dyDescent="0.2">
      <c r="A8" s="1">
        <v>-4</v>
      </c>
      <c r="B8" s="1">
        <v>0</v>
      </c>
      <c r="C8" s="1">
        <v>-1</v>
      </c>
      <c r="D8" s="1">
        <v>6</v>
      </c>
      <c r="E8" s="1">
        <v>8</v>
      </c>
      <c r="F8" s="1">
        <v>5</v>
      </c>
      <c r="G8" s="1"/>
      <c r="J8" s="35" t="s">
        <v>198</v>
      </c>
      <c r="K8" s="35">
        <v>26</v>
      </c>
      <c r="L8" s="35">
        <v>-11</v>
      </c>
      <c r="M8" s="70">
        <v>-0.42307692307692307</v>
      </c>
      <c r="N8" s="70">
        <v>28.093846153846151</v>
      </c>
    </row>
    <row r="9" spans="1:16" x14ac:dyDescent="0.2">
      <c r="A9" s="1">
        <v>1</v>
      </c>
      <c r="B9" s="1">
        <v>1</v>
      </c>
      <c r="C9" s="1">
        <v>0</v>
      </c>
      <c r="D9" s="1">
        <v>5</v>
      </c>
      <c r="E9" s="1">
        <v>7</v>
      </c>
      <c r="F9" s="1">
        <v>-5</v>
      </c>
      <c r="G9" s="1"/>
      <c r="J9" s="35" t="s">
        <v>199</v>
      </c>
      <c r="K9" s="35">
        <v>24</v>
      </c>
      <c r="L9" s="35">
        <v>22</v>
      </c>
      <c r="M9" s="70">
        <v>0.91666666666666663</v>
      </c>
      <c r="N9" s="70">
        <v>25.471014492753625</v>
      </c>
    </row>
    <row r="10" spans="1:16" x14ac:dyDescent="0.2">
      <c r="A10" s="1">
        <v>-4</v>
      </c>
      <c r="B10" s="1">
        <v>4</v>
      </c>
      <c r="C10" s="1">
        <v>2</v>
      </c>
      <c r="D10" s="1">
        <v>5</v>
      </c>
      <c r="E10" s="1">
        <v>4</v>
      </c>
      <c r="F10" s="1">
        <v>6</v>
      </c>
      <c r="G10" s="1"/>
      <c r="J10" s="35" t="s">
        <v>200</v>
      </c>
      <c r="K10" s="35">
        <v>22</v>
      </c>
      <c r="L10" s="35">
        <v>58</v>
      </c>
      <c r="M10" s="70">
        <v>2.6363636363636362</v>
      </c>
      <c r="N10" s="70">
        <v>14.90909090909091</v>
      </c>
    </row>
    <row r="11" spans="1:16" ht="13.5" thickBot="1" x14ac:dyDescent="0.25">
      <c r="A11" s="1">
        <v>-2</v>
      </c>
      <c r="B11" s="1">
        <v>3</v>
      </c>
      <c r="C11" s="1">
        <v>2</v>
      </c>
      <c r="D11" s="1">
        <v>1</v>
      </c>
      <c r="E11" s="1">
        <v>8</v>
      </c>
      <c r="F11" s="1">
        <v>3</v>
      </c>
      <c r="G11" s="1"/>
      <c r="J11" s="36" t="s">
        <v>201</v>
      </c>
      <c r="K11" s="36">
        <v>17</v>
      </c>
      <c r="L11" s="36">
        <v>10</v>
      </c>
      <c r="M11" s="71">
        <v>0.58823529411764708</v>
      </c>
      <c r="N11" s="71">
        <v>25.632352941176471</v>
      </c>
    </row>
    <row r="12" spans="1:16" x14ac:dyDescent="0.2">
      <c r="A12" s="1">
        <v>5</v>
      </c>
      <c r="B12" s="1">
        <v>1</v>
      </c>
      <c r="C12" s="1">
        <v>-10</v>
      </c>
      <c r="D12" s="1">
        <v>10</v>
      </c>
      <c r="E12" s="1">
        <v>0</v>
      </c>
      <c r="F12" s="1">
        <v>0</v>
      </c>
      <c r="G12" s="1"/>
    </row>
    <row r="13" spans="1:16" x14ac:dyDescent="0.2">
      <c r="A13" s="1">
        <v>0</v>
      </c>
      <c r="B13" s="1">
        <v>-3</v>
      </c>
      <c r="C13" s="1">
        <v>5</v>
      </c>
      <c r="D13" s="1">
        <v>4</v>
      </c>
      <c r="E13" s="1">
        <v>1</v>
      </c>
      <c r="F13" s="1">
        <v>4</v>
      </c>
      <c r="G13" s="1"/>
    </row>
    <row r="14" spans="1:16" ht="13.5" thickBot="1" x14ac:dyDescent="0.25">
      <c r="A14" s="1">
        <v>0</v>
      </c>
      <c r="B14" s="1">
        <v>0</v>
      </c>
      <c r="C14" s="1">
        <v>1</v>
      </c>
      <c r="D14" s="1">
        <v>6</v>
      </c>
      <c r="E14" s="1">
        <v>0</v>
      </c>
      <c r="F14" s="1">
        <v>2</v>
      </c>
      <c r="G14" s="1"/>
      <c r="J14" t="s">
        <v>202</v>
      </c>
    </row>
    <row r="15" spans="1:16" x14ac:dyDescent="0.2">
      <c r="A15" s="1">
        <v>10</v>
      </c>
      <c r="B15" s="1">
        <v>0</v>
      </c>
      <c r="C15" s="1">
        <v>0</v>
      </c>
      <c r="D15" s="1">
        <v>-2</v>
      </c>
      <c r="E15" s="1">
        <v>0</v>
      </c>
      <c r="F15" s="1">
        <v>-13</v>
      </c>
      <c r="G15" s="1"/>
      <c r="J15" s="39" t="s">
        <v>203</v>
      </c>
      <c r="K15" s="39" t="s">
        <v>204</v>
      </c>
      <c r="L15" s="39" t="s">
        <v>205</v>
      </c>
      <c r="M15" s="39" t="s">
        <v>206</v>
      </c>
      <c r="N15" s="39" t="s">
        <v>207</v>
      </c>
      <c r="O15" s="39" t="s">
        <v>208</v>
      </c>
      <c r="P15" s="39" t="s">
        <v>209</v>
      </c>
    </row>
    <row r="16" spans="1:16" x14ac:dyDescent="0.2">
      <c r="A16" s="1">
        <v>-2</v>
      </c>
      <c r="B16" s="1">
        <v>-2</v>
      </c>
      <c r="C16" s="1">
        <v>2</v>
      </c>
      <c r="D16" s="1">
        <v>-2</v>
      </c>
      <c r="E16" s="1">
        <v>4</v>
      </c>
      <c r="F16" s="1">
        <v>4</v>
      </c>
      <c r="G16" s="1"/>
      <c r="J16" s="35" t="s">
        <v>210</v>
      </c>
      <c r="K16" s="35">
        <v>142.79913058382499</v>
      </c>
      <c r="L16" s="35">
        <v>5</v>
      </c>
      <c r="M16" s="35">
        <v>28.559826116764999</v>
      </c>
      <c r="N16" s="35">
        <v>1.1987514187378603</v>
      </c>
      <c r="O16" s="35">
        <v>0.31331442900353362</v>
      </c>
      <c r="P16" s="35">
        <v>2.2828561633380207</v>
      </c>
    </row>
    <row r="17" spans="1:16" x14ac:dyDescent="0.2">
      <c r="A17" s="1">
        <v>0</v>
      </c>
      <c r="B17" s="1">
        <v>-2</v>
      </c>
      <c r="C17" s="1">
        <v>5</v>
      </c>
      <c r="D17" s="1">
        <v>-5</v>
      </c>
      <c r="E17" s="1">
        <v>3</v>
      </c>
      <c r="F17" s="1">
        <v>-6</v>
      </c>
      <c r="G17" s="1"/>
      <c r="J17" s="35" t="s">
        <v>211</v>
      </c>
      <c r="K17" s="35">
        <v>3144.8530433292199</v>
      </c>
      <c r="L17" s="35">
        <v>132</v>
      </c>
      <c r="M17" s="35">
        <v>23.824644267645606</v>
      </c>
      <c r="N17" s="35"/>
      <c r="O17" s="35"/>
      <c r="P17" s="35"/>
    </row>
    <row r="18" spans="1:16" x14ac:dyDescent="0.2">
      <c r="A18" s="1">
        <v>-5</v>
      </c>
      <c r="B18" s="1">
        <v>2</v>
      </c>
      <c r="C18" s="1">
        <v>0</v>
      </c>
      <c r="D18" s="1">
        <v>2</v>
      </c>
      <c r="E18" s="1">
        <v>2</v>
      </c>
      <c r="F18" s="1">
        <v>-1</v>
      </c>
      <c r="G18" s="1"/>
      <c r="J18" s="35"/>
      <c r="K18" s="35"/>
      <c r="L18" s="35"/>
      <c r="M18" s="35"/>
      <c r="N18" s="35"/>
      <c r="O18" s="35"/>
      <c r="P18" s="35"/>
    </row>
    <row r="19" spans="1:16" ht="13.5" thickBot="1" x14ac:dyDescent="0.25">
      <c r="A19" s="1">
        <v>6</v>
      </c>
      <c r="B19" s="1">
        <v>-3</v>
      </c>
      <c r="C19" s="1">
        <v>0</v>
      </c>
      <c r="D19" s="1">
        <v>1</v>
      </c>
      <c r="E19" s="1">
        <v>4</v>
      </c>
      <c r="F19" s="1"/>
      <c r="G19" s="1"/>
      <c r="J19" s="36" t="s">
        <v>212</v>
      </c>
      <c r="K19" s="36">
        <v>3287.6521739130449</v>
      </c>
      <c r="L19" s="36">
        <v>137</v>
      </c>
      <c r="M19" s="36"/>
      <c r="N19" s="36"/>
      <c r="O19" s="36"/>
      <c r="P19" s="36"/>
    </row>
    <row r="20" spans="1:16" x14ac:dyDescent="0.2">
      <c r="A20" s="1">
        <v>4</v>
      </c>
      <c r="B20" s="1">
        <v>10</v>
      </c>
      <c r="C20" s="1">
        <v>5</v>
      </c>
      <c r="D20" s="1">
        <v>0</v>
      </c>
      <c r="E20" s="1">
        <v>-3</v>
      </c>
      <c r="F20" s="1"/>
      <c r="G20" s="1"/>
    </row>
    <row r="21" spans="1:16" x14ac:dyDescent="0.2">
      <c r="A21" s="1">
        <v>-7</v>
      </c>
      <c r="B21" s="1">
        <v>-2</v>
      </c>
      <c r="C21" s="1">
        <v>-1</v>
      </c>
      <c r="D21" s="1">
        <v>-13</v>
      </c>
      <c r="E21" s="1">
        <v>11</v>
      </c>
      <c r="F21" s="1"/>
      <c r="G21" s="1"/>
    </row>
    <row r="22" spans="1:16" x14ac:dyDescent="0.2">
      <c r="A22" s="1">
        <v>7</v>
      </c>
      <c r="B22" s="1">
        <v>-3</v>
      </c>
      <c r="C22" s="1">
        <v>-2</v>
      </c>
      <c r="D22" s="1">
        <v>4</v>
      </c>
      <c r="E22" s="1">
        <v>0</v>
      </c>
      <c r="F22" s="1"/>
      <c r="G22" s="1"/>
    </row>
    <row r="23" spans="1:16" x14ac:dyDescent="0.2">
      <c r="A23" s="1">
        <v>1</v>
      </c>
      <c r="B23" s="1">
        <v>-13</v>
      </c>
      <c r="C23" s="1">
        <v>3</v>
      </c>
      <c r="D23" s="1">
        <v>3</v>
      </c>
      <c r="E23" s="1">
        <v>0</v>
      </c>
      <c r="F23" s="1"/>
      <c r="G23" s="1"/>
    </row>
    <row r="24" spans="1:16" x14ac:dyDescent="0.2">
      <c r="A24" s="1">
        <v>7</v>
      </c>
      <c r="B24" s="1">
        <v>8</v>
      </c>
      <c r="C24" s="1">
        <v>-10</v>
      </c>
      <c r="D24" s="1">
        <v>0</v>
      </c>
      <c r="E24" s="1"/>
      <c r="F24" s="1"/>
      <c r="G24" s="1"/>
      <c r="J24" t="s">
        <v>191</v>
      </c>
    </row>
    <row r="25" spans="1:16" x14ac:dyDescent="0.2">
      <c r="A25" s="1">
        <v>-5</v>
      </c>
      <c r="B25" s="1">
        <v>-8</v>
      </c>
      <c r="C25" s="1">
        <v>5</v>
      </c>
      <c r="D25" s="1">
        <v>4</v>
      </c>
      <c r="E25" s="1"/>
      <c r="F25" s="1"/>
      <c r="G25" s="1"/>
    </row>
    <row r="26" spans="1:16" ht="13.5" thickBot="1" x14ac:dyDescent="0.25">
      <c r="A26" s="1"/>
      <c r="B26" s="1">
        <v>4</v>
      </c>
      <c r="C26" s="1">
        <v>-3</v>
      </c>
      <c r="D26" s="1"/>
      <c r="E26" s="1"/>
      <c r="F26" s="1"/>
      <c r="G26" s="1"/>
      <c r="J26" t="s">
        <v>192</v>
      </c>
    </row>
    <row r="27" spans="1:16" x14ac:dyDescent="0.2">
      <c r="A27" s="1"/>
      <c r="B27" s="1"/>
      <c r="C27" s="1">
        <v>1</v>
      </c>
      <c r="D27" s="1"/>
      <c r="E27" s="1"/>
      <c r="G27" s="1"/>
      <c r="J27" s="39" t="s">
        <v>193</v>
      </c>
      <c r="K27" s="39" t="s">
        <v>169</v>
      </c>
      <c r="L27" s="39" t="s">
        <v>168</v>
      </c>
      <c r="M27" s="39" t="s">
        <v>194</v>
      </c>
      <c r="N27" s="39" t="s">
        <v>195</v>
      </c>
    </row>
    <row r="28" spans="1:16" x14ac:dyDescent="0.2">
      <c r="A28" s="1"/>
      <c r="B28" s="1"/>
      <c r="C28" s="1"/>
      <c r="D28" s="1"/>
      <c r="E28" s="1"/>
      <c r="G28" s="1"/>
      <c r="J28" s="35" t="s">
        <v>196</v>
      </c>
      <c r="K28" s="35">
        <v>24</v>
      </c>
      <c r="L28" s="35">
        <v>39</v>
      </c>
      <c r="M28" s="35">
        <v>1.625</v>
      </c>
      <c r="N28" s="35">
        <v>26.418478260869566</v>
      </c>
    </row>
    <row r="29" spans="1:16" x14ac:dyDescent="0.2">
      <c r="A29" s="1"/>
      <c r="C29" s="1"/>
      <c r="E29" s="1"/>
      <c r="G29" s="1"/>
      <c r="J29" s="35" t="s">
        <v>197</v>
      </c>
      <c r="K29" s="35">
        <v>25</v>
      </c>
      <c r="L29" s="35">
        <v>2</v>
      </c>
      <c r="M29" s="35">
        <v>0.08</v>
      </c>
      <c r="N29" s="35">
        <v>21.91</v>
      </c>
    </row>
    <row r="30" spans="1:16" x14ac:dyDescent="0.2">
      <c r="C30" s="1"/>
      <c r="G30" s="1"/>
      <c r="J30" s="35" t="s">
        <v>198</v>
      </c>
      <c r="K30" s="35">
        <v>26</v>
      </c>
      <c r="L30" s="35">
        <v>-11</v>
      </c>
      <c r="M30" s="35">
        <v>-0.42307692307692307</v>
      </c>
      <c r="N30" s="35">
        <v>28.093846153846151</v>
      </c>
    </row>
    <row r="31" spans="1:16" x14ac:dyDescent="0.2">
      <c r="C31" s="1"/>
      <c r="G31" s="1"/>
      <c r="J31" s="35" t="s">
        <v>199</v>
      </c>
      <c r="K31" s="35">
        <v>24</v>
      </c>
      <c r="L31" s="35">
        <v>22</v>
      </c>
      <c r="M31" s="35">
        <v>0.91666666666666663</v>
      </c>
      <c r="N31" s="35">
        <v>25.471014492753625</v>
      </c>
    </row>
    <row r="32" spans="1:16" x14ac:dyDescent="0.2">
      <c r="J32" s="35" t="s">
        <v>200</v>
      </c>
      <c r="K32" s="35">
        <v>22</v>
      </c>
      <c r="L32" s="35">
        <v>58</v>
      </c>
      <c r="M32" s="35">
        <v>2.6363636363636362</v>
      </c>
      <c r="N32" s="35">
        <v>14.90909090909091</v>
      </c>
    </row>
    <row r="33" spans="10:16" ht="13.5" thickBot="1" x14ac:dyDescent="0.25">
      <c r="J33" s="36" t="s">
        <v>201</v>
      </c>
      <c r="K33" s="36">
        <v>17</v>
      </c>
      <c r="L33" s="36">
        <v>10</v>
      </c>
      <c r="M33" s="36">
        <v>0.58823529411764708</v>
      </c>
      <c r="N33" s="36">
        <v>25.632352941176471</v>
      </c>
    </row>
    <row r="36" spans="10:16" ht="13.5" thickBot="1" x14ac:dyDescent="0.25">
      <c r="J36" t="s">
        <v>202</v>
      </c>
    </row>
    <row r="37" spans="10:16" x14ac:dyDescent="0.2">
      <c r="J37" s="39" t="s">
        <v>203</v>
      </c>
      <c r="K37" s="39" t="s">
        <v>204</v>
      </c>
      <c r="L37" s="39" t="s">
        <v>205</v>
      </c>
      <c r="M37" s="39" t="s">
        <v>206</v>
      </c>
      <c r="N37" s="39" t="s">
        <v>207</v>
      </c>
      <c r="O37" s="39" t="s">
        <v>208</v>
      </c>
      <c r="P37" s="39" t="s">
        <v>209</v>
      </c>
    </row>
    <row r="38" spans="10:16" x14ac:dyDescent="0.2">
      <c r="J38" s="35" t="s">
        <v>210</v>
      </c>
      <c r="K38" s="35">
        <v>142.79913058382499</v>
      </c>
      <c r="L38" s="35">
        <v>5</v>
      </c>
      <c r="M38" s="35">
        <v>28.559826116764999</v>
      </c>
      <c r="N38" s="35">
        <v>1.1987514187378603</v>
      </c>
      <c r="O38" s="35">
        <v>0.31331442900353362</v>
      </c>
      <c r="P38" s="35">
        <v>2.2828561633380207</v>
      </c>
    </row>
    <row r="39" spans="10:16" x14ac:dyDescent="0.2">
      <c r="J39" s="35" t="s">
        <v>211</v>
      </c>
      <c r="K39" s="35">
        <v>3144.8530433292199</v>
      </c>
      <c r="L39" s="35">
        <v>132</v>
      </c>
      <c r="M39" s="35">
        <v>23.824644267645606</v>
      </c>
      <c r="N39" s="35"/>
      <c r="O39" s="35"/>
      <c r="P39" s="35"/>
    </row>
    <row r="40" spans="10:16" x14ac:dyDescent="0.2">
      <c r="J40" s="35"/>
      <c r="K40" s="35"/>
      <c r="L40" s="35"/>
      <c r="M40" s="35"/>
      <c r="N40" s="35"/>
      <c r="O40" s="35"/>
      <c r="P40" s="35"/>
    </row>
    <row r="41" spans="10:16" ht="13.5" thickBot="1" x14ac:dyDescent="0.25">
      <c r="J41" s="36" t="s">
        <v>212</v>
      </c>
      <c r="K41" s="36">
        <v>3287.6521739130449</v>
      </c>
      <c r="L41" s="36">
        <v>137</v>
      </c>
      <c r="M41" s="36"/>
      <c r="N41" s="36"/>
      <c r="O41" s="36"/>
      <c r="P41" s="36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T61"/>
  <sheetViews>
    <sheetView tabSelected="1" workbookViewId="0">
      <selection activeCell="G43" sqref="G43"/>
    </sheetView>
  </sheetViews>
  <sheetFormatPr defaultRowHeight="12.75" x14ac:dyDescent="0.2"/>
  <cols>
    <col min="7" max="7" width="7.5703125" customWidth="1"/>
    <col min="8" max="8" width="11.28515625" customWidth="1"/>
    <col min="12" max="12" width="13.42578125" customWidth="1"/>
    <col min="19" max="19" width="19.85546875" customWidth="1"/>
    <col min="20" max="20" width="17.28515625" customWidth="1"/>
  </cols>
  <sheetData>
    <row r="2" spans="5:20" x14ac:dyDescent="0.2">
      <c r="L2" t="s">
        <v>229</v>
      </c>
      <c r="O2" t="s">
        <v>227</v>
      </c>
    </row>
    <row r="3" spans="5:20" x14ac:dyDescent="0.2">
      <c r="O3" t="s">
        <v>228</v>
      </c>
    </row>
    <row r="4" spans="5:20" x14ac:dyDescent="0.2">
      <c r="O4" t="b">
        <v>1</v>
      </c>
    </row>
    <row r="5" spans="5:20" ht="13.5" thickBot="1" x14ac:dyDescent="0.25">
      <c r="E5" t="s">
        <v>185</v>
      </c>
    </row>
    <row r="6" spans="5:20" ht="16.5" thickBot="1" x14ac:dyDescent="0.25">
      <c r="E6" s="21">
        <v>5</v>
      </c>
    </row>
    <row r="7" spans="5:20" ht="16.5" thickBot="1" x14ac:dyDescent="0.25">
      <c r="E7" s="21">
        <v>1</v>
      </c>
      <c r="H7" t="s">
        <v>170</v>
      </c>
    </row>
    <row r="8" spans="5:20" ht="16.5" thickBot="1" x14ac:dyDescent="0.25">
      <c r="E8" s="21">
        <v>10</v>
      </c>
    </row>
    <row r="9" spans="5:20" ht="16.5" thickBot="1" x14ac:dyDescent="0.25">
      <c r="E9" s="21">
        <v>-2</v>
      </c>
      <c r="H9" t="s">
        <v>224</v>
      </c>
      <c r="I9">
        <f>1.63/5.14</f>
        <v>0.31712062256809337</v>
      </c>
      <c r="J9" t="s">
        <v>226</v>
      </c>
      <c r="K9">
        <f xml:space="preserve"> 1.63/5.14</f>
        <v>0.31712062256809337</v>
      </c>
    </row>
    <row r="10" spans="5:20" ht="16.5" thickBot="1" x14ac:dyDescent="0.25">
      <c r="E10" s="21">
        <v>11</v>
      </c>
      <c r="S10" s="37" t="s">
        <v>225</v>
      </c>
      <c r="T10" s="37"/>
    </row>
    <row r="11" spans="5:20" ht="16.5" thickBot="1" x14ac:dyDescent="0.25">
      <c r="E11" s="21">
        <v>2</v>
      </c>
      <c r="H11" t="s">
        <v>230</v>
      </c>
      <c r="I11">
        <f>_xlfn.T.DIST(I9,23,TRUE)</f>
        <v>0.62299359342411864</v>
      </c>
      <c r="S11" s="35"/>
      <c r="T11" s="35"/>
    </row>
    <row r="12" spans="5:20" ht="16.5" thickBot="1" x14ac:dyDescent="0.25">
      <c r="E12" s="21">
        <v>-4</v>
      </c>
      <c r="S12" s="35" t="s">
        <v>157</v>
      </c>
      <c r="T12" s="70">
        <v>1.625</v>
      </c>
    </row>
    <row r="13" spans="5:20" ht="16.5" thickBot="1" x14ac:dyDescent="0.25">
      <c r="E13" s="21">
        <v>1</v>
      </c>
      <c r="K13" s="37" t="s">
        <v>225</v>
      </c>
      <c r="L13" s="37"/>
      <c r="S13" s="35" t="s">
        <v>158</v>
      </c>
      <c r="T13" s="70">
        <v>1.0491758325162812</v>
      </c>
    </row>
    <row r="14" spans="5:20" ht="16.5" thickBot="1" x14ac:dyDescent="0.25">
      <c r="E14" s="21">
        <v>-4</v>
      </c>
      <c r="K14" s="35"/>
      <c r="L14" s="35"/>
      <c r="S14" s="35" t="s">
        <v>159</v>
      </c>
      <c r="T14" s="70">
        <v>1</v>
      </c>
    </row>
    <row r="15" spans="5:20" ht="16.5" thickBot="1" x14ac:dyDescent="0.25">
      <c r="E15" s="21">
        <v>-2</v>
      </c>
      <c r="K15" s="35" t="s">
        <v>157</v>
      </c>
      <c r="L15" s="35">
        <v>1.625</v>
      </c>
      <c r="S15" s="35" t="s">
        <v>160</v>
      </c>
      <c r="T15" s="70">
        <v>1</v>
      </c>
    </row>
    <row r="16" spans="5:20" ht="16.5" thickBot="1" x14ac:dyDescent="0.25">
      <c r="E16" s="21">
        <v>5</v>
      </c>
      <c r="K16" s="35" t="s">
        <v>158</v>
      </c>
      <c r="L16" s="35">
        <v>1.0491758325162812</v>
      </c>
      <c r="S16" s="35" t="s">
        <v>161</v>
      </c>
      <c r="T16" s="70">
        <v>5.1398908802492649</v>
      </c>
    </row>
    <row r="17" spans="5:20" ht="16.5" thickBot="1" x14ac:dyDescent="0.25">
      <c r="E17" s="21">
        <v>0</v>
      </c>
      <c r="K17" s="35" t="s">
        <v>159</v>
      </c>
      <c r="L17" s="35">
        <v>1</v>
      </c>
      <c r="S17" s="35" t="s">
        <v>162</v>
      </c>
      <c r="T17" s="70">
        <v>26.418478260869566</v>
      </c>
    </row>
    <row r="18" spans="5:20" ht="16.5" thickBot="1" x14ac:dyDescent="0.25">
      <c r="E18" s="21">
        <v>0</v>
      </c>
      <c r="K18" s="35" t="s">
        <v>160</v>
      </c>
      <c r="L18" s="35">
        <v>1</v>
      </c>
      <c r="S18" s="35" t="s">
        <v>163</v>
      </c>
      <c r="T18" s="70">
        <v>-0.86075602492278014</v>
      </c>
    </row>
    <row r="19" spans="5:20" ht="16.5" thickBot="1" x14ac:dyDescent="0.25">
      <c r="E19" s="21">
        <v>10</v>
      </c>
      <c r="K19" s="35" t="s">
        <v>161</v>
      </c>
      <c r="L19" s="35">
        <v>5.1398908802492649</v>
      </c>
      <c r="S19" s="35" t="s">
        <v>164</v>
      </c>
      <c r="T19" s="70">
        <v>0.26122208781390838</v>
      </c>
    </row>
    <row r="20" spans="5:20" ht="16.5" thickBot="1" x14ac:dyDescent="0.25">
      <c r="E20" s="21">
        <v>-2</v>
      </c>
      <c r="K20" s="35" t="s">
        <v>162</v>
      </c>
      <c r="L20" s="35">
        <v>26.418478260869566</v>
      </c>
      <c r="S20" s="35" t="s">
        <v>165</v>
      </c>
      <c r="T20" s="70">
        <v>18</v>
      </c>
    </row>
    <row r="21" spans="5:20" ht="16.5" thickBot="1" x14ac:dyDescent="0.25">
      <c r="E21" s="21">
        <v>0</v>
      </c>
      <c r="K21" s="35" t="s">
        <v>163</v>
      </c>
      <c r="L21" s="35">
        <v>-0.86075602492278014</v>
      </c>
      <c r="S21" s="35" t="s">
        <v>166</v>
      </c>
      <c r="T21" s="70">
        <v>-7</v>
      </c>
    </row>
    <row r="22" spans="5:20" ht="16.5" thickBot="1" x14ac:dyDescent="0.25">
      <c r="E22" s="21">
        <v>-5</v>
      </c>
      <c r="K22" s="35" t="s">
        <v>164</v>
      </c>
      <c r="L22" s="35">
        <v>0.26122208781390838</v>
      </c>
      <c r="S22" s="35" t="s">
        <v>167</v>
      </c>
      <c r="T22" s="70">
        <v>11</v>
      </c>
    </row>
    <row r="23" spans="5:20" ht="16.5" thickBot="1" x14ac:dyDescent="0.25">
      <c r="E23" s="21">
        <v>6</v>
      </c>
      <c r="K23" s="35" t="s">
        <v>165</v>
      </c>
      <c r="L23" s="35">
        <v>18</v>
      </c>
      <c r="S23" s="35" t="s">
        <v>168</v>
      </c>
      <c r="T23" s="70">
        <v>39</v>
      </c>
    </row>
    <row r="24" spans="5:20" ht="16.5" thickBot="1" x14ac:dyDescent="0.25">
      <c r="E24" s="21">
        <v>4</v>
      </c>
      <c r="K24" s="35" t="s">
        <v>166</v>
      </c>
      <c r="L24" s="35">
        <v>-7</v>
      </c>
      <c r="S24" s="36" t="s">
        <v>169</v>
      </c>
      <c r="T24" s="71">
        <v>24</v>
      </c>
    </row>
    <row r="25" spans="5:20" ht="16.5" thickBot="1" x14ac:dyDescent="0.25">
      <c r="E25" s="21">
        <v>-7</v>
      </c>
      <c r="K25" s="35" t="s">
        <v>167</v>
      </c>
      <c r="L25" s="35">
        <v>11</v>
      </c>
    </row>
    <row r="26" spans="5:20" ht="16.5" thickBot="1" x14ac:dyDescent="0.25">
      <c r="E26" s="21">
        <v>7</v>
      </c>
      <c r="K26" s="35" t="s">
        <v>168</v>
      </c>
      <c r="L26" s="35">
        <v>39</v>
      </c>
    </row>
    <row r="27" spans="5:20" ht="16.5" thickBot="1" x14ac:dyDescent="0.25">
      <c r="E27" s="21">
        <v>1</v>
      </c>
      <c r="K27" s="36" t="s">
        <v>169</v>
      </c>
      <c r="L27" s="36">
        <v>24</v>
      </c>
    </row>
    <row r="28" spans="5:20" ht="16.5" thickBot="1" x14ac:dyDescent="0.25">
      <c r="E28" s="21">
        <v>7</v>
      </c>
    </row>
    <row r="29" spans="5:20" ht="16.5" thickBot="1" x14ac:dyDescent="0.25">
      <c r="E29" s="21">
        <v>-5</v>
      </c>
      <c r="S29" s="37" t="s">
        <v>225</v>
      </c>
      <c r="T29" s="37"/>
    </row>
    <row r="30" spans="5:20" x14ac:dyDescent="0.2">
      <c r="S30" s="35"/>
      <c r="T30" s="35"/>
    </row>
    <row r="31" spans="5:20" x14ac:dyDescent="0.2">
      <c r="S31" s="35" t="s">
        <v>157</v>
      </c>
      <c r="T31" s="70">
        <v>0.08</v>
      </c>
    </row>
    <row r="32" spans="5:20" ht="13.5" thickBot="1" x14ac:dyDescent="0.25">
      <c r="E32" t="s">
        <v>186</v>
      </c>
      <c r="S32" s="35" t="s">
        <v>158</v>
      </c>
      <c r="T32" s="70">
        <v>0.93616237907747613</v>
      </c>
    </row>
    <row r="33" spans="5:20" ht="16.5" thickBot="1" x14ac:dyDescent="0.25">
      <c r="E33" s="21">
        <v>0</v>
      </c>
      <c r="I33" t="s">
        <v>224</v>
      </c>
      <c r="J33">
        <f>0.08/4.68</f>
        <v>1.7094017094017096E-2</v>
      </c>
      <c r="S33" s="35" t="s">
        <v>159</v>
      </c>
      <c r="T33" s="70">
        <v>0</v>
      </c>
    </row>
    <row r="34" spans="5:20" ht="16.5" thickBot="1" x14ac:dyDescent="0.25">
      <c r="E34" s="21">
        <v>-4</v>
      </c>
      <c r="S34" s="35" t="s">
        <v>160</v>
      </c>
      <c r="T34" s="70">
        <v>0</v>
      </c>
    </row>
    <row r="35" spans="5:20" ht="16.5" thickBot="1" x14ac:dyDescent="0.25">
      <c r="E35" s="21">
        <v>1</v>
      </c>
      <c r="S35" s="35" t="s">
        <v>161</v>
      </c>
      <c r="T35" s="70">
        <v>4.6808118953873805</v>
      </c>
    </row>
    <row r="36" spans="5:20" ht="16.5" thickBot="1" x14ac:dyDescent="0.25">
      <c r="E36" s="21">
        <v>1</v>
      </c>
      <c r="H36" t="s">
        <v>232</v>
      </c>
      <c r="J36">
        <f>_xlfn.T.DIST(J33,24,TRUE)</f>
        <v>0.50674853607655157</v>
      </c>
      <c r="S36" s="35" t="s">
        <v>162</v>
      </c>
      <c r="T36" s="70">
        <v>21.91</v>
      </c>
    </row>
    <row r="37" spans="5:20" ht="16.5" thickBot="1" x14ac:dyDescent="0.25">
      <c r="E37" s="21">
        <v>4</v>
      </c>
      <c r="S37" s="35" t="s">
        <v>163</v>
      </c>
      <c r="T37" s="70">
        <v>2.0065402816975411</v>
      </c>
    </row>
    <row r="38" spans="5:20" ht="16.5" thickBot="1" x14ac:dyDescent="0.25">
      <c r="E38" s="21">
        <v>3</v>
      </c>
      <c r="H38" t="s">
        <v>231</v>
      </c>
      <c r="I38">
        <f xml:space="preserve"> 1- J36</f>
        <v>0.49325146392344843</v>
      </c>
      <c r="S38" s="35" t="s">
        <v>164</v>
      </c>
      <c r="T38" s="70">
        <v>-0.54503949528914786</v>
      </c>
    </row>
    <row r="39" spans="5:20" ht="16.5" thickBot="1" x14ac:dyDescent="0.25">
      <c r="E39" s="21">
        <v>0</v>
      </c>
      <c r="S39" s="35" t="s">
        <v>165</v>
      </c>
      <c r="T39" s="70">
        <v>23</v>
      </c>
    </row>
    <row r="40" spans="5:20" ht="16.5" thickBot="1" x14ac:dyDescent="0.25">
      <c r="E40" s="21">
        <v>1</v>
      </c>
      <c r="S40" s="35" t="s">
        <v>166</v>
      </c>
      <c r="T40" s="70">
        <v>-13</v>
      </c>
    </row>
    <row r="41" spans="5:20" ht="16.5" thickBot="1" x14ac:dyDescent="0.25">
      <c r="E41" s="21"/>
      <c r="S41" s="35" t="s">
        <v>167</v>
      </c>
      <c r="T41" s="70">
        <v>10</v>
      </c>
    </row>
    <row r="42" spans="5:20" ht="16.5" thickBot="1" x14ac:dyDescent="0.25">
      <c r="E42" s="21">
        <v>4</v>
      </c>
      <c r="S42" s="35" t="s">
        <v>168</v>
      </c>
      <c r="T42" s="70">
        <v>2</v>
      </c>
    </row>
    <row r="43" spans="5:20" ht="16.5" thickBot="1" x14ac:dyDescent="0.25">
      <c r="E43" s="21">
        <v>3</v>
      </c>
      <c r="S43" s="36" t="s">
        <v>169</v>
      </c>
      <c r="T43" s="71">
        <v>25</v>
      </c>
    </row>
    <row r="44" spans="5:20" ht="16.5" thickBot="1" x14ac:dyDescent="0.25">
      <c r="E44" s="21">
        <v>1</v>
      </c>
    </row>
    <row r="45" spans="5:20" ht="16.5" thickBot="1" x14ac:dyDescent="0.25">
      <c r="E45" s="21">
        <v>-3</v>
      </c>
    </row>
    <row r="46" spans="5:20" ht="16.5" thickBot="1" x14ac:dyDescent="0.25">
      <c r="E46" s="21">
        <v>0</v>
      </c>
    </row>
    <row r="47" spans="5:20" ht="16.5" thickBot="1" x14ac:dyDescent="0.25">
      <c r="E47" s="21">
        <v>0</v>
      </c>
    </row>
    <row r="48" spans="5:20" ht="16.5" thickBot="1" x14ac:dyDescent="0.25">
      <c r="E48" s="21">
        <v>-2</v>
      </c>
    </row>
    <row r="49" spans="5:5" ht="16.5" thickBot="1" x14ac:dyDescent="0.25">
      <c r="E49" s="21">
        <v>-2</v>
      </c>
    </row>
    <row r="50" spans="5:5" ht="16.5" thickBot="1" x14ac:dyDescent="0.25">
      <c r="E50" s="21">
        <v>2</v>
      </c>
    </row>
    <row r="51" spans="5:5" ht="16.5" thickBot="1" x14ac:dyDescent="0.25">
      <c r="E51" s="21">
        <v>-3</v>
      </c>
    </row>
    <row r="52" spans="5:5" ht="16.5" thickBot="1" x14ac:dyDescent="0.25">
      <c r="E52" s="21"/>
    </row>
    <row r="53" spans="5:5" ht="16.5" thickBot="1" x14ac:dyDescent="0.25">
      <c r="E53" s="21"/>
    </row>
    <row r="54" spans="5:5" ht="16.5" thickBot="1" x14ac:dyDescent="0.25">
      <c r="E54" s="21">
        <v>10</v>
      </c>
    </row>
    <row r="55" spans="5:5" ht="16.5" thickBot="1" x14ac:dyDescent="0.25">
      <c r="E55" s="21">
        <v>-2</v>
      </c>
    </row>
    <row r="56" spans="5:5" ht="16.5" thickBot="1" x14ac:dyDescent="0.25">
      <c r="E56" s="21">
        <v>-3</v>
      </c>
    </row>
    <row r="57" spans="5:5" ht="16.5" thickBot="1" x14ac:dyDescent="0.25">
      <c r="E57" s="21">
        <v>-13</v>
      </c>
    </row>
    <row r="58" spans="5:5" ht="16.5" thickBot="1" x14ac:dyDescent="0.25">
      <c r="E58" s="21">
        <v>8</v>
      </c>
    </row>
    <row r="59" spans="5:5" ht="16.5" thickBot="1" x14ac:dyDescent="0.25">
      <c r="E59" s="21">
        <v>-8</v>
      </c>
    </row>
    <row r="60" spans="5:5" ht="16.5" thickBot="1" x14ac:dyDescent="0.25">
      <c r="E60" s="21">
        <v>4</v>
      </c>
    </row>
    <row r="61" spans="5:5" ht="16.5" thickBot="1" x14ac:dyDescent="0.25">
      <c r="E61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EG_ 3, 5, 6</vt:lpstr>
      <vt:lpstr>CG_ 1, 2, 4</vt:lpstr>
      <vt:lpstr>DIFF</vt:lpstr>
      <vt:lpstr>Sheet1</vt:lpstr>
    </vt:vector>
  </TitlesOfParts>
  <Company>Cognos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Karapetyan, Angela</dc:creator>
  <cp:lastModifiedBy>admin</cp:lastModifiedBy>
  <cp:lastPrinted>2013-10-21T17:50:51Z</cp:lastPrinted>
  <dcterms:created xsi:type="dcterms:W3CDTF">2013-08-22T17:05:54Z</dcterms:created>
  <dcterms:modified xsi:type="dcterms:W3CDTF">2013-11-06T00:13:45Z</dcterms:modified>
</cp:coreProperties>
</file>