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299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90" i="1" l="1"/>
  <c r="P88" i="1"/>
  <c r="P86" i="1"/>
  <c r="P84" i="1"/>
  <c r="P82" i="1"/>
  <c r="I88" i="1"/>
  <c r="I86" i="1"/>
  <c r="I82" i="1"/>
  <c r="I84" i="1"/>
  <c r="O73" i="1"/>
  <c r="M73" i="1"/>
  <c r="K73" i="1"/>
  <c r="Q63" i="1"/>
  <c r="E71" i="1"/>
  <c r="G66" i="1"/>
  <c r="P56" i="1"/>
  <c r="J56" i="1"/>
  <c r="J47" i="1"/>
  <c r="Q49" i="1"/>
  <c r="D43" i="1"/>
  <c r="F34" i="1"/>
</calcChain>
</file>

<file path=xl/sharedStrings.xml><?xml version="1.0" encoding="utf-8"?>
<sst xmlns="http://schemas.openxmlformats.org/spreadsheetml/2006/main" count="65" uniqueCount="59">
  <si>
    <t>#1a</t>
  </si>
  <si>
    <t>#1b</t>
  </si>
  <si>
    <r>
      <t xml:space="preserve">Events must be </t>
    </r>
    <r>
      <rPr>
        <b/>
        <sz val="11"/>
        <color rgb="FFFF0000"/>
        <rFont val="Calibri"/>
        <family val="2"/>
        <scheme val="minor"/>
      </rPr>
      <t>independent</t>
    </r>
    <r>
      <rPr>
        <b/>
        <sz val="11"/>
        <color theme="1"/>
        <rFont val="Calibri"/>
        <family val="2"/>
        <scheme val="minor"/>
      </rPr>
      <t>.</t>
    </r>
  </si>
  <si>
    <t>#2</t>
  </si>
  <si>
    <t>#3</t>
  </si>
  <si>
    <t>Sample Set</t>
  </si>
  <si>
    <t>#4</t>
  </si>
  <si>
    <t>#5</t>
  </si>
  <si>
    <t>#6</t>
  </si>
  <si>
    <r>
      <rPr>
        <b/>
        <sz val="14"/>
        <color rgb="FFFF0000"/>
        <rFont val="Calibri"/>
        <family val="2"/>
        <scheme val="minor"/>
      </rPr>
      <t>False.</t>
    </r>
    <r>
      <rPr>
        <sz val="11"/>
        <color theme="1"/>
        <rFont val="Calibri"/>
        <family val="2"/>
        <scheme val="minor"/>
      </rPr>
      <t xml:space="preserve"> </t>
    </r>
  </si>
  <si>
    <t>It's the opposite.  Outcomes are the possible results for any given event.</t>
  </si>
  <si>
    <t>#7</t>
  </si>
  <si>
    <t>#8</t>
  </si>
  <si>
    <t>BASIC PROBABILITY QUESTIONS</t>
  </si>
  <si>
    <t>PROBABILITY CALCULATIONS USING NORMAL CURVES</t>
  </si>
  <si>
    <t>#9</t>
  </si>
  <si>
    <t xml:space="preserve">Any samples will also have a mean of 500. </t>
  </si>
  <si>
    <t xml:space="preserve"> = 500</t>
  </si>
  <si>
    <t>For probabilities using the population distribution:</t>
  </si>
  <si>
    <t>For probabilities using a sampling distribution:</t>
  </si>
  <si>
    <r>
      <t>Population mean (</t>
    </r>
    <r>
      <rPr>
        <b/>
        <sz val="18"/>
        <color rgb="FF00B050"/>
        <rFont val="Calibri"/>
        <family val="2"/>
      </rPr>
      <t>μ</t>
    </r>
    <r>
      <rPr>
        <b/>
        <sz val="16"/>
        <color rgb="FF00B050"/>
        <rFont val="Calibri"/>
        <family val="2"/>
      </rPr>
      <t>) = 500                      and                    Population Standard Deviation (</t>
    </r>
    <r>
      <rPr>
        <b/>
        <sz val="18"/>
        <color rgb="FF00B050"/>
        <rFont val="Calibri"/>
        <family val="2"/>
      </rPr>
      <t>σ</t>
    </r>
    <r>
      <rPr>
        <b/>
        <sz val="16"/>
        <color rgb="FF00B050"/>
        <rFont val="Calibri"/>
        <family val="2"/>
      </rPr>
      <t>) = 25</t>
    </r>
  </si>
  <si>
    <r>
      <t xml:space="preserve">         Standard Deviations For Samples Are Lower, Must Divide </t>
    </r>
    <r>
      <rPr>
        <b/>
        <sz val="24"/>
        <color rgb="FF7030A0"/>
        <rFont val="Calibri"/>
        <family val="2"/>
        <scheme val="minor"/>
      </rPr>
      <t>σ</t>
    </r>
    <r>
      <rPr>
        <b/>
        <sz val="14"/>
        <color rgb="FF7030A0"/>
        <rFont val="Calibri"/>
        <family val="2"/>
        <scheme val="minor"/>
      </rPr>
      <t xml:space="preserve">  By </t>
    </r>
  </si>
  <si>
    <r>
      <t>S</t>
    </r>
    <r>
      <rPr>
        <b/>
        <vertAlign val="subscript"/>
        <sz val="20"/>
        <color rgb="FF7030A0"/>
        <rFont val="Calibri"/>
        <family val="2"/>
        <scheme val="minor"/>
      </rPr>
      <t xml:space="preserve">x  </t>
    </r>
    <r>
      <rPr>
        <b/>
        <sz val="20"/>
        <color rgb="FF7030A0"/>
        <rFont val="Calibri"/>
        <family val="2"/>
        <scheme val="minor"/>
      </rPr>
      <t>=</t>
    </r>
  </si>
  <si>
    <t>Notice no mention of sample or sample size.  This probability calculation involves the population distribution.</t>
  </si>
  <si>
    <t>#10</t>
  </si>
  <si>
    <t>Again notice no mention of sample or sample size.  This probability calculation involves the population distribution.</t>
  </si>
  <si>
    <t>Note Excel only calculates probabilities from a value of X to the negative infinity (to the left).</t>
  </si>
  <si>
    <t xml:space="preserve"> </t>
  </si>
  <si>
    <t xml:space="preserve"> 1  -</t>
  </si>
  <si>
    <t xml:space="preserve">     =    </t>
  </si>
  <si>
    <t>#11</t>
  </si>
  <si>
    <t>Now notice here we are talking about an average (mean) of 498 or more for a five day period (n = 5).</t>
  </si>
  <si>
    <t>Same mean of 500 but standard deviation will be 25 divided by the square root of n which equals five.</t>
  </si>
  <si>
    <r>
      <t xml:space="preserve"> =  s</t>
    </r>
    <r>
      <rPr>
        <b/>
        <vertAlign val="subscript"/>
        <sz val="24"/>
        <color rgb="FF7030A0"/>
        <rFont val="Calibri"/>
        <family val="2"/>
        <scheme val="minor"/>
      </rPr>
      <t>x</t>
    </r>
  </si>
  <si>
    <t>Now just use these inputs in Norm.Dist  formula.</t>
  </si>
  <si>
    <r>
      <t xml:space="preserve">Use the formula Norm.Dist with inputs discussed above. </t>
    </r>
    <r>
      <rPr>
        <b/>
        <sz val="20"/>
        <color rgb="FF00B050"/>
        <rFont val="Calibri"/>
        <family val="2"/>
        <scheme val="minor"/>
      </rPr>
      <t xml:space="preserve"> BIG NOTE: Last input is just "true".</t>
    </r>
  </si>
  <si>
    <t xml:space="preserve">     =     </t>
  </si>
  <si>
    <t>#12</t>
  </si>
  <si>
    <t>Proportion word is the same as probability in this context.  Notice no mention of sample so we use population distribution inputs.</t>
  </si>
  <si>
    <t>#13</t>
  </si>
  <si>
    <t>Notice this question asks for "mean sales" over a 30-day month.  That ques us to use a sampling distribution.</t>
  </si>
  <si>
    <t xml:space="preserve"> The population standard deviation of 25 will have to be divided by square root of 30.</t>
  </si>
  <si>
    <t>Now just use Norm.Dist with X of 494, mean of 500, standard deviation of 4.56.</t>
  </si>
  <si>
    <t>#14</t>
  </si>
  <si>
    <t>"Randomly selecting 50 days" is describing a sample.  Notice it's proving a sample size of 50.</t>
  </si>
  <si>
    <t xml:space="preserve">     -</t>
  </si>
  <si>
    <r>
      <t xml:space="preserve">    </t>
    </r>
    <r>
      <rPr>
        <b/>
        <sz val="16"/>
        <color rgb="FF7030A0"/>
        <rFont val="Calibri"/>
        <family val="2"/>
        <scheme val="minor"/>
      </rPr>
      <t xml:space="preserve"> =</t>
    </r>
    <r>
      <rPr>
        <sz val="11"/>
        <color rgb="FF7030A0"/>
        <rFont val="Calibri"/>
        <family val="2"/>
        <scheme val="minor"/>
      </rPr>
      <t xml:space="preserve">  </t>
    </r>
  </si>
  <si>
    <t>#15</t>
  </si>
  <si>
    <t>See Class Notes:  Second semester I'll show you how to draw normal probability distributions using Excel.</t>
  </si>
  <si>
    <t>#16</t>
  </si>
  <si>
    <r>
      <t xml:space="preserve">Since the events ("state of the economy" and "more competition surfaces") are </t>
    </r>
    <r>
      <rPr>
        <b/>
        <sz val="14"/>
        <color rgb="FF0070C0"/>
        <rFont val="Calibri"/>
        <family val="2"/>
        <scheme val="minor"/>
      </rPr>
      <t>independent</t>
    </r>
    <r>
      <rPr>
        <b/>
        <sz val="14"/>
        <color theme="1"/>
        <rFont val="Calibri"/>
        <family val="2"/>
        <scheme val="minor"/>
      </rPr>
      <t xml:space="preserve">, we can use the multiplication rule to find the probabilities. </t>
    </r>
  </si>
  <si>
    <t>Notice they sum to 100%!!</t>
  </si>
  <si>
    <t>16a-d.</t>
  </si>
  <si>
    <t>16e. Now multiply each probability by the value of its outcome.</t>
  </si>
  <si>
    <t>X</t>
  </si>
  <si>
    <t xml:space="preserve"> =</t>
  </si>
  <si>
    <t>EXPECTED VALUE OF FACEBOOK</t>
  </si>
  <si>
    <t>Now just add the 4 components.</t>
  </si>
  <si>
    <t>This is just a a fictitious model. Do not run out and buy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</si>
</sst>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5" formatCode="0.0000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</font>
    <font>
      <b/>
      <sz val="16"/>
      <color rgb="FF00B050"/>
      <name val="Calibri"/>
      <family val="2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vertAlign val="subscript"/>
      <sz val="24"/>
      <color rgb="FF7030A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vertAlign val="subscript"/>
      <sz val="20"/>
      <color rgb="FF7030A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168" fontId="12" fillId="0" borderId="0" xfId="0" applyNumberFormat="1" applyFont="1"/>
    <xf numFmtId="168" fontId="6" fillId="0" borderId="0" xfId="0" applyNumberFormat="1" applyFont="1"/>
    <xf numFmtId="0" fontId="23" fillId="0" borderId="0" xfId="0" applyFont="1"/>
    <xf numFmtId="168" fontId="10" fillId="0" borderId="0" xfId="0" applyNumberFormat="1" applyFont="1"/>
    <xf numFmtId="168" fontId="17" fillId="0" borderId="0" xfId="0" applyNumberFormat="1" applyFont="1"/>
    <xf numFmtId="10" fontId="17" fillId="0" borderId="0" xfId="0" applyNumberFormat="1" applyFont="1"/>
    <xf numFmtId="168" fontId="12" fillId="0" borderId="0" xfId="1" applyNumberFormat="1" applyFont="1"/>
    <xf numFmtId="2" fontId="17" fillId="0" borderId="0" xfId="0" applyNumberFormat="1" applyFont="1"/>
    <xf numFmtId="168" fontId="10" fillId="0" borderId="0" xfId="1" applyNumberFormat="1" applyFont="1"/>
    <xf numFmtId="168" fontId="17" fillId="0" borderId="0" xfId="1" applyNumberFormat="1" applyFont="1"/>
    <xf numFmtId="0" fontId="24" fillId="0" borderId="0" xfId="0" applyFont="1"/>
    <xf numFmtId="0" fontId="10" fillId="0" borderId="0" xfId="0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6" fontId="7" fillId="0" borderId="0" xfId="0" applyNumberFormat="1" applyFont="1"/>
    <xf numFmtId="8" fontId="0" fillId="0" borderId="0" xfId="0" applyNumberFormat="1"/>
    <xf numFmtId="8" fontId="6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4</xdr:row>
      <xdr:rowOff>57150</xdr:rowOff>
    </xdr:from>
    <xdr:ext cx="1295400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∗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𝑷(𝑨)∗𝑷(𝑩)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333374</xdr:colOff>
      <xdr:row>6</xdr:row>
      <xdr:rowOff>180975</xdr:rowOff>
    </xdr:from>
    <xdr:ext cx="2390776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+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𝑩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𝑨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𝑷(𝑨)+𝑷(𝑩)−𝑷(𝑨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542924</xdr:colOff>
      <xdr:row>10</xdr:row>
      <xdr:rowOff>133350</xdr:rowOff>
    </xdr:from>
    <xdr:ext cx="2276475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𝟎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≤</m:t>
                    </m:r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  <m:t>𝑬𝒗𝒆𝒏𝒕</m:t>
                        </m:r>
                      </m:e>
                    </m:d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≤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𝟏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𝟎 </a:t>
              </a:r>
              <a:r>
                <a:rPr lang="en-US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≤𝑷(𝑬𝒗𝒆𝒏𝒕)≤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𝟏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523873</xdr:colOff>
      <xdr:row>17</xdr:row>
      <xdr:rowOff>28575</xdr:rowOff>
    </xdr:from>
    <xdr:ext cx="7096127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∩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590550</xdr:colOff>
      <xdr:row>19</xdr:row>
      <xdr:rowOff>0</xdr:rowOff>
    </xdr:from>
    <xdr:ext cx="7096127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∪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∪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209550</xdr:colOff>
      <xdr:row>28</xdr:row>
      <xdr:rowOff>57150</xdr:rowOff>
    </xdr:from>
    <xdr:ext cx="390525" cy="3787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2647950" y="69723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2647950" y="69723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16</xdr:col>
      <xdr:colOff>295274</xdr:colOff>
      <xdr:row>26</xdr:row>
      <xdr:rowOff>4762</xdr:rowOff>
    </xdr:from>
    <xdr:ext cx="619125" cy="3851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11268074" y="594836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  <m:t>𝒏</m:t>
                        </m:r>
                      </m:e>
                    </m:rad>
                  </m:oMath>
                </m:oMathPara>
              </a14:m>
              <a:endParaRPr lang="en-US" sz="1800" b="1">
                <a:solidFill>
                  <a:srgbClr val="7030A0"/>
                </a:solidFill>
              </a:endParaRPr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11268074" y="594836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√𝒏</a:t>
              </a:r>
              <a:endParaRPr lang="en-US" sz="1800" b="1">
                <a:solidFill>
                  <a:srgbClr val="7030A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533400</xdr:colOff>
      <xdr:row>27</xdr:row>
      <xdr:rowOff>223837</xdr:rowOff>
    </xdr:from>
    <xdr:ext cx="46291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n = sample size (number of data items )</a:t>
              </a:r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𝟐𝟓/√𝒏</a:t>
              </a:r>
              <a:r>
                <a:rPr lang="en-US" sz="1800" b="1">
                  <a:solidFill>
                    <a:srgbClr val="7030A0"/>
                  </a:solidFill>
                </a:rPr>
                <a:t>    n = sample size (number of data items )</a:t>
              </a:r>
            </a:p>
          </xdr:txBody>
        </xdr:sp>
      </mc:Fallback>
    </mc:AlternateContent>
    <xdr:clientData/>
  </xdr:oneCellAnchor>
  <xdr:oneCellAnchor>
    <xdr:from>
      <xdr:col>1</xdr:col>
      <xdr:colOff>542925</xdr:colOff>
      <xdr:row>32</xdr:row>
      <xdr:rowOff>109537</xdr:rowOff>
    </xdr:from>
    <xdr:ext cx="1847850" cy="37414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/>
            <xdr:cNvSpPr txBox="1"/>
          </xdr:nvSpPr>
          <xdr:spPr>
            <a:xfrm>
              <a:off x="1762125" y="784383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𝟒𝟕𝟕</m:t>
                        </m:r>
                      </m:e>
                    </m:d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= </m:t>
                    </m:r>
                  </m:oMath>
                </m:oMathPara>
              </a14:m>
              <a:endParaRPr lang="en-US" sz="18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1" name="TextBox 10"/>
            <xdr:cNvSpPr txBox="1"/>
          </xdr:nvSpPr>
          <xdr:spPr>
            <a:xfrm>
              <a:off x="1762125" y="784383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00B050"/>
                  </a:solidFill>
                  <a:latin typeface="Cambria Math"/>
                </a:rPr>
                <a:t>𝑷(𝑿&lt;𝟒𝟕𝟕)= </a:t>
              </a:r>
              <a:endParaRPr lang="en-US" sz="18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371474</xdr:colOff>
      <xdr:row>39</xdr:row>
      <xdr:rowOff>114300</xdr:rowOff>
    </xdr:from>
    <xdr:ext cx="33813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/>
            <xdr:cNvSpPr txBox="1"/>
          </xdr:nvSpPr>
          <xdr:spPr>
            <a:xfrm>
              <a:off x="1590674" y="9001125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&gt;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𝟓𝟑𝟓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=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𝟏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−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&lt;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𝟓𝟑𝟓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6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2" name="TextBox 11"/>
            <xdr:cNvSpPr txBox="1"/>
          </xdr:nvSpPr>
          <xdr:spPr>
            <a:xfrm>
              <a:off x="1590674" y="9001125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𝑷(𝑿&gt;𝟓𝟑𝟓)  =𝟏 −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+mn-lt"/>
                  <a:ea typeface="+mn-ea"/>
                  <a:cs typeface="+mn-cs"/>
                </a:rPr>
                <a:t>𝑷(𝑿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&lt;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+mn-lt"/>
                  <a:ea typeface="+mn-ea"/>
                  <a:cs typeface="+mn-cs"/>
                </a:rPr>
                <a:t>𝟓𝟑𝟓)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</a:t>
              </a:r>
              <a:endParaRPr lang="en-US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514350</xdr:colOff>
      <xdr:row>48</xdr:row>
      <xdr:rowOff>19050</xdr:rowOff>
    </xdr:from>
    <xdr:ext cx="6667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/>
            <xdr:cNvSpPr txBox="1"/>
          </xdr:nvSpPr>
          <xdr:spPr>
            <a:xfrm>
              <a:off x="9048750" y="1068705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𝟓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Choice>
      <mc:Fallback>
        <xdr:sp macro="" textlink="">
          <xdr:nvSpPr>
            <xdr:cNvPr id="13" name="TextBox 12"/>
            <xdr:cNvSpPr txBox="1"/>
          </xdr:nvSpPr>
          <xdr:spPr>
            <a:xfrm>
              <a:off x="9048750" y="1068705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𝟐𝟓/√𝟓</a:t>
              </a:r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Fallback>
    </mc:AlternateContent>
    <xdr:clientData/>
  </xdr:oneCellAnchor>
  <xdr:oneCellAnchor>
    <xdr:from>
      <xdr:col>3</xdr:col>
      <xdr:colOff>219075</xdr:colOff>
      <xdr:row>45</xdr:row>
      <xdr:rowOff>261937</xdr:rowOff>
    </xdr:from>
    <xdr:ext cx="3381376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/>
            <xdr:cNvSpPr txBox="1"/>
          </xdr:nvSpPr>
          <xdr:spPr>
            <a:xfrm>
              <a:off x="2047875" y="10472737"/>
              <a:ext cx="3381376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d>
                    <m:dPr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&gt;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𝟒𝟗𝟖</m:t>
                      </m:r>
                    </m:e>
                  </m:d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=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𝟏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  −   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</m:e>
                  </m:acc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&lt;</m:t>
                  </m:r>
                </m:oMath>
              </a14:m>
              <a:r>
                <a:rPr lang="en-US" sz="1400" b="1">
                  <a:solidFill>
                    <a:srgbClr val="7030A0"/>
                  </a:solidFill>
                </a:rPr>
                <a:t>  498)  =  1   -</a:t>
              </a:r>
            </a:p>
          </xdr:txBody>
        </xdr:sp>
      </mc:Choice>
      <mc:Fallback>
        <xdr:sp macro="" textlink="">
          <xdr:nvSpPr>
            <xdr:cNvPr id="14" name="TextBox 13"/>
            <xdr:cNvSpPr txBox="1"/>
          </xdr:nvSpPr>
          <xdr:spPr>
            <a:xfrm>
              <a:off x="2047875" y="10472737"/>
              <a:ext cx="3381376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𝑷(𝑿 ̅&gt;𝟒𝟗𝟖)=𝟏  −   𝑷((𝑿 ) ̅&lt;</a:t>
              </a:r>
              <a:r>
                <a:rPr lang="en-US" sz="1400" b="1">
                  <a:solidFill>
                    <a:srgbClr val="7030A0"/>
                  </a:solidFill>
                </a:rPr>
                <a:t>  498)  =  1   -</a:t>
              </a:r>
            </a:p>
          </xdr:txBody>
        </xdr:sp>
      </mc:Fallback>
    </mc:AlternateContent>
    <xdr:clientData/>
  </xdr:oneCellAnchor>
  <xdr:oneCellAnchor>
    <xdr:from>
      <xdr:col>1</xdr:col>
      <xdr:colOff>133350</xdr:colOff>
      <xdr:row>54</xdr:row>
      <xdr:rowOff>166687</xdr:rowOff>
    </xdr:from>
    <xdr:ext cx="2381250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𝟒𝟖𝟎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𝟓𝟏𝟎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𝐏(𝟒𝟖𝟎&lt;𝐗&lt;𝟓𝟏𝟎)  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104775</xdr:colOff>
      <xdr:row>54</xdr:row>
      <xdr:rowOff>176212</xdr:rowOff>
    </xdr:from>
    <xdr:ext cx="233362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𝐅𝐢𝐫𝐬𝐭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𝟓𝟏𝟎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𝐅𝐢𝐫𝐬𝐭 𝐟𝐢𝐧𝐝 𝐏(𝐗&lt;𝟓𝟏𝟎)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10</xdr:col>
      <xdr:colOff>571499</xdr:colOff>
      <xdr:row>54</xdr:row>
      <xdr:rowOff>166687</xdr:rowOff>
    </xdr:from>
    <xdr:ext cx="2438401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𝐓𝐡𝐞𝐧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𝟒𝟖𝟎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𝐓𝐡𝐞𝐧 𝐟𝐢𝐧𝐝 𝐏(𝐗&lt;𝟒𝟖𝟎 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1</xdr:col>
      <xdr:colOff>285749</xdr:colOff>
      <xdr:row>56</xdr:row>
      <xdr:rowOff>171450</xdr:rowOff>
    </xdr:from>
    <xdr:ext cx="50958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/>
            <xdr:cNvSpPr txBox="1"/>
          </xdr:nvSpPr>
          <xdr:spPr>
            <a:xfrm>
              <a:off x="895349" y="13134975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𝟒𝟖𝟎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𝟓𝟏𝟎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=  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𝟔𝟓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𝟓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 −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𝟐𝟏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𝟐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=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𝟒𝟒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𝟑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%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8" name="TextBox 17"/>
            <xdr:cNvSpPr txBox="1"/>
          </xdr:nvSpPr>
          <xdr:spPr>
            <a:xfrm>
              <a:off x="895349" y="13134975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𝐏(𝟒𝟖𝟎&lt;𝐗&lt;𝟓𝟏𝟎)  =  𝟔𝟓.𝟓% −𝟐𝟏.𝟐%=</a:t>
              </a:r>
              <a:r>
                <a:rPr lang="en-US" sz="1600" b="1" i="0">
                  <a:solidFill>
                    <a:srgbClr val="FF0000"/>
                  </a:solidFill>
                  <a:latin typeface="Cambria Math"/>
                </a:rPr>
                <a:t>𝟒𝟒.𝟑%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561976</xdr:colOff>
      <xdr:row>61</xdr:row>
      <xdr:rowOff>152400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/>
            <xdr:cNvSpPr txBox="1"/>
          </xdr:nvSpPr>
          <xdr:spPr>
            <a:xfrm>
              <a:off x="8629651" y="1417320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𝟑𝟎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19" name="TextBox 18"/>
            <xdr:cNvSpPr txBox="1"/>
          </xdr:nvSpPr>
          <xdr:spPr>
            <a:xfrm>
              <a:off x="8629651" y="1417320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𝟐𝟓/√𝟑𝟎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4</xdr:col>
      <xdr:colOff>57151</xdr:colOff>
      <xdr:row>64</xdr:row>
      <xdr:rowOff>176212</xdr:rowOff>
    </xdr:from>
    <xdr:ext cx="1200150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/>
            <xdr:cNvSpPr txBox="1"/>
          </xdr:nvSpPr>
          <xdr:spPr>
            <a:xfrm>
              <a:off x="2495551" y="14968537"/>
              <a:ext cx="120015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400" b="1">
                  <a:solidFill>
                    <a:srgbClr val="7030A0"/>
                  </a:solidFill>
                </a:rPr>
                <a:t>  &lt; 494) = </a:t>
              </a:r>
            </a:p>
          </xdr:txBody>
        </xdr:sp>
      </mc:Choice>
      <mc:Fallback>
        <xdr:sp macro="" textlink="">
          <xdr:nvSpPr>
            <xdr:cNvPr id="20" name="TextBox 19"/>
            <xdr:cNvSpPr txBox="1"/>
          </xdr:nvSpPr>
          <xdr:spPr>
            <a:xfrm>
              <a:off x="2495551" y="14968537"/>
              <a:ext cx="120015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𝑷(𝑿 ̅</a:t>
              </a:r>
              <a:r>
                <a:rPr lang="en-US" sz="1400" b="1">
                  <a:solidFill>
                    <a:srgbClr val="7030A0"/>
                  </a:solidFill>
                </a:rPr>
                <a:t>  &lt; 494) =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69</xdr:row>
      <xdr:rowOff>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𝟓𝟎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𝟐𝟓/√𝟓𝟎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69</xdr:row>
      <xdr:rowOff>161925</xdr:rowOff>
    </xdr:from>
    <xdr:ext cx="219075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𝟒𝟗𝟗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acc>
                        <m:accPr>
                          <m:chr m:val="̅"/>
                          <m:ctrlP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𝟓𝟎𝟑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𝐏(𝟒𝟗𝟗&lt;𝑿 ̅&lt;𝟓𝟎𝟑) 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9</xdr:col>
      <xdr:colOff>304800</xdr:colOff>
      <xdr:row>69</xdr:row>
      <xdr:rowOff>166687</xdr:rowOff>
    </xdr:from>
    <xdr:ext cx="144780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/>
            <xdr:cNvSpPr txBox="1"/>
          </xdr:nvSpPr>
          <xdr:spPr>
            <a:xfrm>
              <a:off x="5791200" y="16063912"/>
              <a:ext cx="144780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( 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600" b="1">
                  <a:solidFill>
                    <a:srgbClr val="7030A0"/>
                  </a:solidFill>
                </a:rPr>
                <a:t> &lt; 503)   - </a:t>
              </a:r>
            </a:p>
          </xdr:txBody>
        </xdr:sp>
      </mc:Choice>
      <mc:Fallback>
        <xdr:sp macro="" textlink="">
          <xdr:nvSpPr>
            <xdr:cNvPr id="23" name="TextBox 22"/>
            <xdr:cNvSpPr txBox="1"/>
          </xdr:nvSpPr>
          <xdr:spPr>
            <a:xfrm>
              <a:off x="5791200" y="16063912"/>
              <a:ext cx="144780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𝑷( 𝑿 ̅</a:t>
              </a:r>
              <a:r>
                <a:rPr lang="en-US" sz="1600" b="1">
                  <a:solidFill>
                    <a:srgbClr val="7030A0"/>
                  </a:solidFill>
                </a:rPr>
                <a:t> &lt; 503)   - </a:t>
              </a:r>
            </a:p>
          </xdr:txBody>
        </xdr:sp>
      </mc:Fallback>
    </mc:AlternateContent>
    <xdr:clientData/>
  </xdr:oneCellAnchor>
  <xdr:oneCellAnchor>
    <xdr:from>
      <xdr:col>11</xdr:col>
      <xdr:colOff>457199</xdr:colOff>
      <xdr:row>70</xdr:row>
      <xdr:rowOff>14287</xdr:rowOff>
    </xdr:from>
    <xdr:ext cx="1362075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/>
            <xdr:cNvSpPr txBox="1"/>
          </xdr:nvSpPr>
          <xdr:spPr>
            <a:xfrm>
              <a:off x="7210424" y="16102012"/>
              <a:ext cx="136207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( </m:t>
                  </m:r>
                  <m:acc>
                    <m:accPr>
                      <m:chr m:val="̅"/>
                      <m:ctrlPr>
                        <a:rPr lang="en-US" sz="14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0">
                          <a:solidFill>
                            <a:srgbClr val="7030A0"/>
                          </a:solidFill>
                          <a:latin typeface="Cambria Math"/>
                        </a:rPr>
                        <m:t>𝐗</m:t>
                      </m:r>
                    </m:e>
                  </m:acc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&lt;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𝟒𝟗𝟗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)</m:t>
                  </m:r>
                </m:oMath>
              </a14:m>
              <a:r>
                <a:rPr lang="en-US" sz="1400" b="1" i="0">
                  <a:solidFill>
                    <a:srgbClr val="7030A0"/>
                  </a:solidFill>
                </a:rPr>
                <a:t>  =</a:t>
              </a:r>
            </a:p>
          </xdr:txBody>
        </xdr:sp>
      </mc:Choice>
      <mc:Fallback>
        <xdr:sp macro="" textlink="">
          <xdr:nvSpPr>
            <xdr:cNvPr id="24" name="TextBox 23"/>
            <xdr:cNvSpPr txBox="1"/>
          </xdr:nvSpPr>
          <xdr:spPr>
            <a:xfrm>
              <a:off x="7210424" y="16102012"/>
              <a:ext cx="136207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𝐏( 𝐗 ̅&lt;𝟒𝟗𝟗)</a:t>
              </a:r>
              <a:r>
                <a:rPr lang="en-US" sz="1400" b="1" i="0">
                  <a:solidFill>
                    <a:srgbClr val="7030A0"/>
                  </a:solidFill>
                </a:rPr>
                <a:t>  =</a:t>
              </a:r>
            </a:p>
          </xdr:txBody>
        </xdr:sp>
      </mc:Fallback>
    </mc:AlternateContent>
    <xdr:clientData/>
  </xdr:oneCellAnchor>
  <xdr:oneCellAnchor>
    <xdr:from>
      <xdr:col>0</xdr:col>
      <xdr:colOff>438149</xdr:colOff>
      <xdr:row>80</xdr:row>
      <xdr:rowOff>152400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/>
            <xdr:cNvSpPr txBox="1"/>
          </xdr:nvSpPr>
          <xdr:spPr>
            <a:xfrm>
              <a:off x="438149" y="1832610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𝟔𝟓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𝟐𝟓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5" name="TextBox 24"/>
            <xdr:cNvSpPr txBox="1"/>
          </xdr:nvSpPr>
          <xdr:spPr>
            <a:xfrm>
              <a:off x="438149" y="1832610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.𝟔𝟓 ∗ .𝟐𝟓)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466725</xdr:colOff>
      <xdr:row>82</xdr:row>
      <xdr:rowOff>200025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TextBox 25"/>
            <xdr:cNvSpPr txBox="1"/>
          </xdr:nvSpPr>
          <xdr:spPr>
            <a:xfrm>
              <a:off x="466725" y="1909762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𝟔𝟓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𝟕𝟓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6" name="TextBox 25"/>
            <xdr:cNvSpPr txBox="1"/>
          </xdr:nvSpPr>
          <xdr:spPr>
            <a:xfrm>
              <a:off x="466725" y="1909762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𝑵𝒐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.𝟔𝟓 ∗ .𝟕𝟓)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514350</xdr:colOff>
      <xdr:row>84</xdr:row>
      <xdr:rowOff>209550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/>
            <xdr:cNvSpPr txBox="1"/>
          </xdr:nvSpPr>
          <xdr:spPr>
            <a:xfrm>
              <a:off x="514350" y="1964055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𝟑𝟓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𝟐𝟓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7" name="TextBox 26"/>
            <xdr:cNvSpPr txBox="1"/>
          </xdr:nvSpPr>
          <xdr:spPr>
            <a:xfrm>
              <a:off x="514350" y="1964055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𝐏(𝐑𝐞𝐜𝐞𝐬𝐬𝐢𝐨𝐧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.𝟑𝟓 ∗ .𝟐𝟓)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466725</xdr:colOff>
      <xdr:row>86</xdr:row>
      <xdr:rowOff>228600</xdr:rowOff>
    </xdr:from>
    <xdr:ext cx="444817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/>
            <xdr:cNvSpPr txBox="1"/>
          </xdr:nvSpPr>
          <xdr:spPr>
            <a:xfrm>
              <a:off x="466725" y="20193000"/>
              <a:ext cx="444817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𝟑𝟓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𝟕𝟓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8" name="TextBox 27"/>
            <xdr:cNvSpPr txBox="1"/>
          </xdr:nvSpPr>
          <xdr:spPr>
            <a:xfrm>
              <a:off x="466725" y="20193000"/>
              <a:ext cx="444817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𝐏(𝐑𝐞𝐜𝐞𝐬𝐬𝐢𝐨𝐧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 𝑵𝒐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.𝟑𝟓∗ .𝟕𝟓)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2"/>
  <sheetViews>
    <sheetView tabSelected="1" topLeftCell="A68" workbookViewId="0">
      <selection activeCell="A35" sqref="A35:XFD35"/>
    </sheetView>
  </sheetViews>
  <sheetFormatPr defaultRowHeight="15" x14ac:dyDescent="0.25"/>
  <cols>
    <col min="9" max="9" width="10" bestFit="1" customWidth="1"/>
    <col min="10" max="10" width="9.85546875" bestFit="1" customWidth="1"/>
    <col min="12" max="12" width="10.5703125" bestFit="1" customWidth="1"/>
    <col min="16" max="16" width="10" bestFit="1" customWidth="1"/>
    <col min="17" max="17" width="9.5703125" bestFit="1" customWidth="1"/>
  </cols>
  <sheetData>
    <row r="3" spans="1:6" ht="21" x14ac:dyDescent="0.35">
      <c r="A3" s="5" t="s">
        <v>13</v>
      </c>
    </row>
    <row r="5" spans="1:6" ht="21" x14ac:dyDescent="0.35">
      <c r="A5" s="5" t="s">
        <v>0</v>
      </c>
      <c r="B5" s="2"/>
      <c r="C5" s="2"/>
      <c r="D5" s="2"/>
      <c r="E5" s="2" t="s">
        <v>1</v>
      </c>
      <c r="F5" s="1" t="s">
        <v>2</v>
      </c>
    </row>
    <row r="8" spans="1:6" ht="21" x14ac:dyDescent="0.35">
      <c r="A8" s="5" t="s">
        <v>3</v>
      </c>
    </row>
    <row r="10" spans="1:6" ht="21" x14ac:dyDescent="0.35">
      <c r="A10" s="5" t="s">
        <v>4</v>
      </c>
      <c r="C10" s="4" t="s">
        <v>5</v>
      </c>
    </row>
    <row r="12" spans="1:6" ht="21" x14ac:dyDescent="0.35">
      <c r="A12" s="5" t="s">
        <v>6</v>
      </c>
    </row>
    <row r="13" spans="1:6" ht="26.25" x14ac:dyDescent="0.4">
      <c r="E13" s="7"/>
    </row>
    <row r="14" spans="1:6" ht="21" x14ac:dyDescent="0.35">
      <c r="A14" s="5" t="s">
        <v>7</v>
      </c>
      <c r="C14" s="6">
        <v>1</v>
      </c>
    </row>
    <row r="16" spans="1:6" ht="21" x14ac:dyDescent="0.35">
      <c r="A16" s="5" t="s">
        <v>8</v>
      </c>
      <c r="C16" t="s">
        <v>9</v>
      </c>
      <c r="D16" s="8" t="s">
        <v>10</v>
      </c>
    </row>
    <row r="18" spans="1:11" ht="21" x14ac:dyDescent="0.35">
      <c r="A18" s="5" t="s">
        <v>11</v>
      </c>
    </row>
    <row r="20" spans="1:11" ht="21" x14ac:dyDescent="0.35">
      <c r="A20" s="5" t="s">
        <v>12</v>
      </c>
    </row>
    <row r="23" spans="1:11" ht="21" x14ac:dyDescent="0.35">
      <c r="A23" s="5" t="s">
        <v>14</v>
      </c>
    </row>
    <row r="24" spans="1:11" ht="18.75" x14ac:dyDescent="0.3">
      <c r="B24" s="8" t="s">
        <v>18</v>
      </c>
    </row>
    <row r="25" spans="1:11" ht="23.25" x14ac:dyDescent="0.35">
      <c r="A25" s="5"/>
      <c r="C25" s="9" t="s">
        <v>20</v>
      </c>
    </row>
    <row r="26" spans="1:11" ht="21" x14ac:dyDescent="0.35">
      <c r="A26" s="5"/>
      <c r="C26" s="9"/>
    </row>
    <row r="27" spans="1:11" ht="31.5" x14ac:dyDescent="0.5">
      <c r="B27" s="10" t="s">
        <v>19</v>
      </c>
      <c r="I27" s="10" t="s">
        <v>21</v>
      </c>
    </row>
    <row r="28" spans="1:11" ht="18.75" x14ac:dyDescent="0.3">
      <c r="C28" s="10" t="s">
        <v>16</v>
      </c>
    </row>
    <row r="29" spans="1:11" ht="30.75" x14ac:dyDescent="0.55000000000000004">
      <c r="E29" s="12" t="s">
        <v>17</v>
      </c>
      <c r="K29" s="14" t="s">
        <v>22</v>
      </c>
    </row>
    <row r="32" spans="1:11" ht="21" x14ac:dyDescent="0.35">
      <c r="A32" s="5" t="s">
        <v>15</v>
      </c>
      <c r="B32" s="8" t="s">
        <v>23</v>
      </c>
    </row>
    <row r="34" spans="1:12" ht="26.25" x14ac:dyDescent="0.4">
      <c r="F34" s="18">
        <f>_xlfn.NORM.DIST(477,500,25,TRUE)</f>
        <v>0.17878637961437172</v>
      </c>
      <c r="H34" s="8" t="s">
        <v>35</v>
      </c>
    </row>
    <row r="35" spans="1:12" ht="21" x14ac:dyDescent="0.35">
      <c r="F35" s="18"/>
      <c r="H35" s="8"/>
    </row>
    <row r="36" spans="1:12" ht="21" x14ac:dyDescent="0.35">
      <c r="F36" s="18"/>
      <c r="H36" s="8"/>
    </row>
    <row r="37" spans="1:12" ht="18.75" x14ac:dyDescent="0.3">
      <c r="F37" s="16"/>
      <c r="H37" s="8"/>
    </row>
    <row r="39" spans="1:12" ht="21" x14ac:dyDescent="0.35">
      <c r="A39" s="5" t="s">
        <v>24</v>
      </c>
      <c r="B39" s="8" t="s">
        <v>25</v>
      </c>
    </row>
    <row r="41" spans="1:12" ht="18.75" x14ac:dyDescent="0.3">
      <c r="I41" s="8" t="s">
        <v>26</v>
      </c>
    </row>
    <row r="43" spans="1:12" ht="23.25" x14ac:dyDescent="0.35">
      <c r="B43" t="s">
        <v>27</v>
      </c>
      <c r="C43" s="17" t="s">
        <v>28</v>
      </c>
      <c r="D43" s="15">
        <f>_xlfn.NORM.DIST(535,500,25,TRUE)</f>
        <v>0.91924334076622893</v>
      </c>
      <c r="E43" s="17" t="s">
        <v>29</v>
      </c>
      <c r="F43" s="18">
        <v>8.1000000000000003E-2</v>
      </c>
    </row>
    <row r="46" spans="1:12" ht="21" x14ac:dyDescent="0.35">
      <c r="A46" s="5" t="s">
        <v>30</v>
      </c>
      <c r="B46" s="10" t="s">
        <v>31</v>
      </c>
    </row>
    <row r="47" spans="1:12" ht="21" x14ac:dyDescent="0.35">
      <c r="A47" s="5"/>
      <c r="B47" s="10"/>
      <c r="J47" s="19">
        <f>_xlfn.NORM.DIST(498,500,11.18,TRUE)</f>
        <v>0.42901169333820888</v>
      </c>
      <c r="K47" s="12" t="s">
        <v>36</v>
      </c>
      <c r="L47" s="20">
        <v>0.57099999999999995</v>
      </c>
    </row>
    <row r="49" spans="1:18" ht="36" x14ac:dyDescent="0.65">
      <c r="C49" s="10" t="s">
        <v>32</v>
      </c>
      <c r="Q49" s="12">
        <f>25/(5^0.5)</f>
        <v>11.180339887498947</v>
      </c>
      <c r="R49" s="13" t="s">
        <v>33</v>
      </c>
    </row>
    <row r="51" spans="1:18" ht="18.75" x14ac:dyDescent="0.3">
      <c r="C51" s="10" t="s">
        <v>34</v>
      </c>
    </row>
    <row r="54" spans="1:18" ht="21" x14ac:dyDescent="0.35">
      <c r="A54" s="5" t="s">
        <v>37</v>
      </c>
      <c r="B54" s="8" t="s">
        <v>38</v>
      </c>
    </row>
    <row r="56" spans="1:18" ht="21" x14ac:dyDescent="0.35">
      <c r="J56" s="15">
        <f>_xlfn.NORM.DIST(510,500,25,TRUE)</f>
        <v>0.65542174161032429</v>
      </c>
      <c r="P56" s="21">
        <f>_xlfn.NORM.DIST(480,500,25,TRUE)</f>
        <v>0.21185539858339661</v>
      </c>
    </row>
    <row r="61" spans="1:18" ht="21" x14ac:dyDescent="0.35">
      <c r="A61" s="5" t="s">
        <v>39</v>
      </c>
      <c r="B61" s="12" t="s">
        <v>40</v>
      </c>
    </row>
    <row r="62" spans="1:18" ht="21" x14ac:dyDescent="0.35">
      <c r="C62" s="12" t="s">
        <v>41</v>
      </c>
    </row>
    <row r="63" spans="1:18" ht="21" x14ac:dyDescent="0.35">
      <c r="Q63" s="22">
        <f>25/(30^0.5)</f>
        <v>4.5643546458763842</v>
      </c>
    </row>
    <row r="64" spans="1:18" ht="18.75" x14ac:dyDescent="0.3">
      <c r="C64" s="10" t="s">
        <v>42</v>
      </c>
    </row>
    <row r="66" spans="1:16" ht="21" x14ac:dyDescent="0.35">
      <c r="G66" s="23">
        <f>_xlfn.NORM.DIST(494,500,4.56,TRUE)</f>
        <v>9.4122356641158186E-2</v>
      </c>
    </row>
    <row r="68" spans="1:16" ht="21" x14ac:dyDescent="0.35">
      <c r="A68" s="2" t="s">
        <v>43</v>
      </c>
      <c r="B68" s="12" t="s">
        <v>44</v>
      </c>
    </row>
    <row r="71" spans="1:16" ht="21" x14ac:dyDescent="0.35">
      <c r="E71" s="22">
        <f>25/(50)^0.5</f>
        <v>3.5355339059327373</v>
      </c>
      <c r="P71" s="12"/>
    </row>
    <row r="73" spans="1:16" ht="26.25" x14ac:dyDescent="0.4">
      <c r="K73" s="24">
        <f>_xlfn.NORM.DIST(503,500,3.54,TRUE)</f>
        <v>0.80162995221369981</v>
      </c>
      <c r="L73" s="14" t="s">
        <v>45</v>
      </c>
      <c r="M73" s="24">
        <f>_xlfn.NORM.DIST(499,500,3.54,TRUE)</f>
        <v>0.38878548765992799</v>
      </c>
      <c r="N73" s="11" t="s">
        <v>46</v>
      </c>
      <c r="O73" s="18">
        <f>K73-M73</f>
        <v>0.41284446455377183</v>
      </c>
    </row>
    <row r="76" spans="1:16" ht="21" x14ac:dyDescent="0.35">
      <c r="A76" s="5" t="s">
        <v>47</v>
      </c>
      <c r="B76" s="3" t="s">
        <v>48</v>
      </c>
    </row>
    <row r="79" spans="1:16" ht="21" x14ac:dyDescent="0.35">
      <c r="A79" s="25" t="s">
        <v>49</v>
      </c>
      <c r="B79" s="2" t="s">
        <v>50</v>
      </c>
    </row>
    <row r="80" spans="1:16" ht="21" x14ac:dyDescent="0.35">
      <c r="A80" s="25"/>
      <c r="B80" s="2" t="s">
        <v>52</v>
      </c>
      <c r="K80" s="2" t="s">
        <v>53</v>
      </c>
    </row>
    <row r="82" spans="6:17" ht="21" x14ac:dyDescent="0.35">
      <c r="I82" s="27">
        <f>0.65*0.25</f>
        <v>0.16250000000000001</v>
      </c>
      <c r="K82" s="28" t="s">
        <v>54</v>
      </c>
      <c r="M82" s="29">
        <v>30</v>
      </c>
      <c r="O82" s="5" t="s">
        <v>55</v>
      </c>
      <c r="P82" s="30">
        <f>I82*M82</f>
        <v>4.875</v>
      </c>
    </row>
    <row r="83" spans="6:17" ht="21" x14ac:dyDescent="0.35">
      <c r="K83" s="28"/>
      <c r="M83" s="5"/>
      <c r="O83" s="5"/>
    </row>
    <row r="84" spans="6:17" ht="21" x14ac:dyDescent="0.35">
      <c r="I84" s="4">
        <f>0.65*0.75</f>
        <v>0.48750000000000004</v>
      </c>
      <c r="K84" s="28" t="s">
        <v>54</v>
      </c>
      <c r="M84" s="29">
        <v>70</v>
      </c>
      <c r="O84" s="5" t="s">
        <v>55</v>
      </c>
      <c r="P84" s="30">
        <f>I84*M84</f>
        <v>34.125</v>
      </c>
    </row>
    <row r="85" spans="6:17" ht="21" x14ac:dyDescent="0.35">
      <c r="K85" s="28"/>
      <c r="M85" s="5"/>
      <c r="O85" s="5"/>
    </row>
    <row r="86" spans="6:17" ht="21" x14ac:dyDescent="0.35">
      <c r="I86" s="4">
        <f>0.35*0.25</f>
        <v>8.7499999999999994E-2</v>
      </c>
      <c r="K86" s="28" t="s">
        <v>54</v>
      </c>
      <c r="M86" s="29">
        <v>10</v>
      </c>
      <c r="O86" s="5" t="s">
        <v>55</v>
      </c>
      <c r="P86" s="30">
        <f>I86*M86</f>
        <v>0.875</v>
      </c>
    </row>
    <row r="87" spans="6:17" ht="21" x14ac:dyDescent="0.35">
      <c r="K87" s="28"/>
      <c r="M87" s="5"/>
      <c r="O87" s="5"/>
    </row>
    <row r="88" spans="6:17" ht="21" x14ac:dyDescent="0.35">
      <c r="I88" s="4">
        <f>0.35*0.75</f>
        <v>0.26249999999999996</v>
      </c>
      <c r="K88" s="28" t="s">
        <v>54</v>
      </c>
      <c r="M88" s="29">
        <v>40</v>
      </c>
      <c r="O88" s="5" t="s">
        <v>55</v>
      </c>
      <c r="P88" s="30">
        <f>I88*M88</f>
        <v>10.499999999999998</v>
      </c>
    </row>
    <row r="89" spans="6:17" x14ac:dyDescent="0.25">
      <c r="Q89" t="s">
        <v>57</v>
      </c>
    </row>
    <row r="90" spans="6:17" ht="21" x14ac:dyDescent="0.35">
      <c r="F90" s="26" t="s">
        <v>51</v>
      </c>
      <c r="K90" s="5" t="s">
        <v>56</v>
      </c>
      <c r="P90" s="31">
        <f>P82+P84+P86+P88</f>
        <v>50.375</v>
      </c>
    </row>
    <row r="92" spans="6:17" ht="18.75" x14ac:dyDescent="0.3">
      <c r="K92" s="4" t="s">
        <v>58</v>
      </c>
    </row>
  </sheetData>
  <pageMargins left="0.25" right="0.25" top="0.75" bottom="0.75" header="0.3" footer="0.3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2012-10-22T00:00:20Z</cp:lastPrinted>
  <dcterms:created xsi:type="dcterms:W3CDTF">2012-10-21T22:07:03Z</dcterms:created>
  <dcterms:modified xsi:type="dcterms:W3CDTF">2012-10-22T00:00:47Z</dcterms:modified>
</cp:coreProperties>
</file>