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Default Extension="rels" ContentType="application/vnd.openxmlformats-package.relationships+xml"/>
  <Override PartName="/xl/worksheets/sheet5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checkCompatibility="1" autoCompressPictures="0"/>
  <bookViews>
    <workbookView xWindow="400" yWindow="-20" windowWidth="28560" windowHeight="17300" tabRatio="500" activeTab="2"/>
  </bookViews>
  <sheets>
    <sheet name="Overall Results Round 1" sheetId="6" r:id="rId1"/>
    <sheet name="SORT BY RANK" sheetId="5" r:id="rId2"/>
    <sheet name="SORT ALL BY % RANK" sheetId="2" r:id="rId3"/>
    <sheet name="Nelson" sheetId="1" r:id="rId4"/>
    <sheet name="Gauthier" sheetId="3" r:id="rId5"/>
    <sheet name="Turnquist" sheetId="4" r:id="rId6"/>
  </sheets>
  <calcPr calcId="130404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76" i="3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  <c r="C69" i="1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  <c r="C196" i="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H15"/>
  <c r="C15"/>
  <c r="C14"/>
  <c r="C13"/>
  <c r="J12"/>
  <c r="H12"/>
  <c r="C12"/>
  <c r="J11"/>
  <c r="C11"/>
  <c r="J10"/>
  <c r="G10"/>
  <c r="C10"/>
  <c r="J9"/>
  <c r="G9"/>
  <c r="C9"/>
  <c r="J8"/>
  <c r="C8"/>
  <c r="J7"/>
  <c r="C7"/>
  <c r="J6"/>
  <c r="G6"/>
  <c r="C6"/>
  <c r="J5"/>
  <c r="C5"/>
  <c r="C4"/>
  <c r="C3"/>
  <c r="C196" i="2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H16"/>
  <c r="C16"/>
  <c r="H15"/>
  <c r="C15"/>
  <c r="C14"/>
  <c r="C13"/>
  <c r="J12"/>
  <c r="H12"/>
  <c r="C12"/>
  <c r="J11"/>
  <c r="C11"/>
  <c r="J10"/>
  <c r="G10"/>
  <c r="C10"/>
  <c r="J9"/>
  <c r="G9"/>
  <c r="C9"/>
  <c r="J8"/>
  <c r="C8"/>
  <c r="J7"/>
  <c r="C7"/>
  <c r="J6"/>
  <c r="G6"/>
  <c r="C6"/>
  <c r="J5"/>
  <c r="C5"/>
  <c r="C4"/>
  <c r="C3"/>
  <c r="C196" i="5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J12"/>
  <c r="H12"/>
  <c r="C12"/>
  <c r="J11"/>
  <c r="C11"/>
  <c r="J10"/>
  <c r="G10"/>
  <c r="C10"/>
  <c r="J9"/>
  <c r="G9"/>
  <c r="C9"/>
  <c r="J8"/>
  <c r="C8"/>
  <c r="J7"/>
  <c r="C7"/>
  <c r="J6"/>
  <c r="G6"/>
  <c r="C6"/>
  <c r="J5"/>
  <c r="C5"/>
  <c r="C4"/>
  <c r="C3"/>
  <c r="C52" i="4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</calcChain>
</file>

<file path=xl/sharedStrings.xml><?xml version="1.0" encoding="utf-8"?>
<sst xmlns="http://schemas.openxmlformats.org/spreadsheetml/2006/main" count="1636" uniqueCount="249">
  <si>
    <t>GHCG6DNguyen, Granada Hills Charter High School, CA</t>
  </si>
  <si>
    <t>GHC TT- Jonathan Tavitian, Granada Hills Charter High School, CA</t>
  </si>
  <si>
    <t>GHC TT-Isaiah Gomez, Granada Hills Charter High School, CA</t>
  </si>
  <si>
    <t>GHC SG-Cristian Arguelles, Granada Hills Charter High School, CA</t>
  </si>
  <si>
    <t>GHCN2JLopez, Granada Hills Charter High School, CA</t>
  </si>
  <si>
    <t>GHC TT-Xavier Gardose, Granada Hills Charter High School, CA</t>
  </si>
  <si>
    <t>GHC TT-Justin Aliolli, Granada Hills Charter High School, CA</t>
  </si>
  <si>
    <t>GHCG5NErica, Granada Hills Charter High School, CA</t>
  </si>
  <si>
    <t>GHC TT- Gabriela Lopez, Granada Hills Charter High School, CA</t>
  </si>
  <si>
    <t>S</t>
    <phoneticPr fontId="2" type="noConversion"/>
  </si>
  <si>
    <t>F</t>
    <phoneticPr fontId="2" type="noConversion"/>
  </si>
  <si>
    <t>Rest</t>
    <phoneticPr fontId="2" type="noConversion"/>
  </si>
  <si>
    <t>Rest</t>
    <phoneticPr fontId="2" type="noConversion"/>
  </si>
  <si>
    <t>R</t>
    <phoneticPr fontId="2" type="noConversion"/>
  </si>
  <si>
    <t>GHC TT - Giovanni Ramos, Granada Hills Charter High School, CA</t>
  </si>
  <si>
    <t>GHC SG- Danny Perez, Granada Hills Charter High School, CA</t>
  </si>
  <si>
    <t>GHCG6 SAsatryan [Savage Squad], Granada Hills Charter High School, CA</t>
  </si>
  <si>
    <t>GHC SG- Doi Kwon, Granada Hills Charter High School, CA</t>
  </si>
  <si>
    <t>GHC SG- SeKyeng Park, Granada Hills Charter High School, CA</t>
  </si>
  <si>
    <t>GHCG6ADeHaro, Granada Hills Charter High School, CA</t>
  </si>
  <si>
    <t>GHC SG-Kailyn Maranan, Granada Hills Charter High School, CA</t>
  </si>
  <si>
    <t>GHC SG- Monet Attarian, Granada Hills Charter High School, CA</t>
  </si>
  <si>
    <t>GHCG6SKIM, Granada Hills Charter High School, CA</t>
  </si>
  <si>
    <t>GHC SG- Gayane Stepanian, Granada Hills Charter High School, CA</t>
  </si>
  <si>
    <t>NOTE: F = 17, Rest=104, H=142, S=151, PF=172, R=342, A=52</t>
    <phoneticPr fontId="2" type="noConversion"/>
  </si>
  <si>
    <t># With Score</t>
    <phoneticPr fontId="2" type="noConversion"/>
  </si>
  <si>
    <t>#Competing</t>
    <phoneticPr fontId="2" type="noConversion"/>
  </si>
  <si>
    <t>% Scoring</t>
    <phoneticPr fontId="2" type="noConversion"/>
  </si>
  <si>
    <t>#GHC Score</t>
    <phoneticPr fontId="2" type="noConversion"/>
  </si>
  <si>
    <t># Competing</t>
    <phoneticPr fontId="2" type="noConversion"/>
  </si>
  <si>
    <t>APPROXIMATE BREAKDOWN</t>
    <phoneticPr fontId="2" type="noConversion"/>
  </si>
  <si>
    <t>F</t>
    <phoneticPr fontId="2" type="noConversion"/>
  </si>
  <si>
    <t>Rest</t>
    <phoneticPr fontId="2" type="noConversion"/>
  </si>
  <si>
    <t>H</t>
    <phoneticPr fontId="2" type="noConversion"/>
  </si>
  <si>
    <t>PF</t>
    <phoneticPr fontId="2" type="noConversion"/>
  </si>
  <si>
    <t>R</t>
    <phoneticPr fontId="2" type="noConversion"/>
  </si>
  <si>
    <t>APPROX PARTICIPATION WEST REGION</t>
    <phoneticPr fontId="2" type="noConversion"/>
  </si>
  <si>
    <t>RANK</t>
  </si>
  <si>
    <t>RANK</t>
    <phoneticPr fontId="2" type="noConversion"/>
  </si>
  <si>
    <t>% RANK</t>
  </si>
  <si>
    <t>Teacher/Name/School</t>
  </si>
  <si>
    <t>Teacher/Name/School</t>
    <phoneticPr fontId="2" type="noConversion"/>
  </si>
  <si>
    <t>Event</t>
  </si>
  <si>
    <t>Event</t>
    <phoneticPr fontId="2" type="noConversion"/>
  </si>
  <si>
    <t>% RANK</t>
    <phoneticPr fontId="2" type="noConversion"/>
  </si>
  <si>
    <t xml:space="preserve"> </t>
    <phoneticPr fontId="2" type="noConversion"/>
  </si>
  <si>
    <t xml:space="preserve"> </t>
    <phoneticPr fontId="2" type="noConversion"/>
  </si>
  <si>
    <t>GHCG6VSarkissian, Granada Hills Charter High School, CA</t>
  </si>
  <si>
    <t>GHCN1SMesserlian, Granada Hills Charter High School, CA</t>
  </si>
  <si>
    <t>GHCN1LORTIZ, Granada Hills Charter High School, CA</t>
  </si>
  <si>
    <t>GHCN2 M Juniel, Granada Hills Charter High School, CA</t>
  </si>
  <si>
    <t>GHCN1AOseguera, Granada Hills Charter High School, CA</t>
  </si>
  <si>
    <t>GHCN1DNdife, Granada Hills Charter High School, CA</t>
  </si>
  <si>
    <t>GHCN1CLindsay, Granada Hills Charter High School, CA</t>
  </si>
  <si>
    <t>GHCG5MSantos, Granada Hills Charter High School, CA</t>
  </si>
  <si>
    <t>GHCN1IGarcia, Granada Hills Charter High School, CA</t>
  </si>
  <si>
    <t>GHCG5KLazatin, Granada Hills Charter High School, CA</t>
  </si>
  <si>
    <t>GHCN1DMota, Granada Hills Charter High School, CA</t>
  </si>
  <si>
    <t>GHCG5 MSpurlock, Granada Hills Charter High School, CA</t>
  </si>
  <si>
    <t>GHCG5OShytets, Granada Hills Charter High School, CA</t>
  </si>
  <si>
    <t>S</t>
    <phoneticPr fontId="2" type="noConversion"/>
  </si>
  <si>
    <t>F</t>
    <phoneticPr fontId="2" type="noConversion"/>
  </si>
  <si>
    <t>PF</t>
    <phoneticPr fontId="2" type="noConversion"/>
  </si>
  <si>
    <t>R</t>
    <phoneticPr fontId="2" type="noConversion"/>
  </si>
  <si>
    <t>Rest</t>
    <phoneticPr fontId="2" type="noConversion"/>
  </si>
  <si>
    <t>Rest</t>
    <phoneticPr fontId="2" type="noConversion"/>
  </si>
  <si>
    <t>Rest</t>
    <phoneticPr fontId="2" type="noConversion"/>
  </si>
  <si>
    <t>PF</t>
    <phoneticPr fontId="2" type="noConversion"/>
  </si>
  <si>
    <t>PF</t>
    <phoneticPr fontId="2" type="noConversion"/>
  </si>
  <si>
    <t>Rest</t>
    <phoneticPr fontId="2" type="noConversion"/>
  </si>
  <si>
    <t>R</t>
    <phoneticPr fontId="2" type="noConversion"/>
  </si>
  <si>
    <t>GHC DECA        VBC ROUND ONE RESULTS                                                                     West Region Rank, % Ranks, entrant, event</t>
    <phoneticPr fontId="2" type="noConversion"/>
  </si>
  <si>
    <t>GHC TT-Denice Higareda, Granada Hills Charter High School, CA</t>
  </si>
  <si>
    <t>GHCSG- Allyson Morales, Granada Hills Charter High School, CA</t>
  </si>
  <si>
    <t>GHCN4AHUNANYAN, Granada Hills Charter High School, CA</t>
  </si>
  <si>
    <t>GHC TT- Raenan Acosta, Granada Hills Charter High School, CA</t>
  </si>
  <si>
    <t>GHCN2DAldrete, Granada Hills Charter High School, CA</t>
  </si>
  <si>
    <t>GHC TT-Alexis Barnes, Granada Hills Charter High School, CA</t>
  </si>
  <si>
    <t>GHC TT: Alexa Ohanian, Granada Hills Charter High School, CA</t>
  </si>
  <si>
    <t>GHC TT-Claire Siegel, Granada Hills Charter High School, CA</t>
  </si>
  <si>
    <t>GHC tt-jonathan lopez, Granada Hills Charter High School, CA</t>
  </si>
  <si>
    <t>GHC TT-Hannah Bergenske, Granada Hills Charter High School, CA</t>
  </si>
  <si>
    <t>GHC TT-Madelyn Siegel, Granada Hills Charter High School, CA</t>
  </si>
  <si>
    <t>GHC TT-Caleb Jones-Saathoff, Granada Hills Charter High School, CA</t>
  </si>
  <si>
    <t>GHCN2NSo, Granada Hills Charter High School, CA</t>
  </si>
  <si>
    <t>GHC TT- Samantha Bautista, Granada Hills Charter High School, CA</t>
  </si>
  <si>
    <t>GHC SG- Jack Cohen, Granada Hills Charter High School, CA</t>
  </si>
  <si>
    <t>GHCG6HFlores, Granada Hills Charter High School, CA</t>
  </si>
  <si>
    <t>GHC SG-Chouljian, Leanna, Granada Hills Charter High School, CA</t>
  </si>
  <si>
    <t>GHCG6GCanseco, Granada Hills Charter High School, CA</t>
  </si>
  <si>
    <t>GHCG6WMartinez, Granada Hills Charter High School, CA</t>
  </si>
  <si>
    <t>GHCG6 D Ramirez, Granada Hills Charter High School, CA</t>
  </si>
  <si>
    <t>GHCN2YTran, Granada Hills Charter High School, CA</t>
  </si>
  <si>
    <t>GHCG6OEscobedo, Granada Hills Charter High School, CA</t>
  </si>
  <si>
    <t>GHC SG-Joel Lopez, Granada Hills Charter High School, CA</t>
  </si>
  <si>
    <t>GHCG6DTorosyan, Granada Hills Charter High School, CA</t>
  </si>
  <si>
    <t>GHCG6AGaribkhanyan, Granada Hills Charter High School, CA</t>
  </si>
  <si>
    <t>GHCG6 HDieguez, Granada Hills Charter High School, CA</t>
  </si>
  <si>
    <t>GHC SG- Phillip Phan, Granada Hills Charter High School, CA</t>
  </si>
  <si>
    <t>GHC SG-Nirvan Rayamajhi, Granada Hills Charter High School, CA</t>
  </si>
  <si>
    <t>GHC SG-David Gukasyan, Granada Hills Charter High School, CA</t>
  </si>
  <si>
    <t>GHC TT- Ava Behnezhad, Granada Hills Charter High School, CA</t>
  </si>
  <si>
    <t>GHC TT- Michael Hawara, Granada Hills Charter High School, CA</t>
  </si>
  <si>
    <t>GHC TT - Danyal Ahmed, Granada Hills Charter High School, CA</t>
  </si>
  <si>
    <t>R</t>
    <phoneticPr fontId="2" type="noConversion"/>
  </si>
  <si>
    <t>GHCG5NSetiadi, Granada Hills Charter High School, CA</t>
  </si>
  <si>
    <t>GHCG5RAguirre, Granada Hills Charter High School, CA</t>
  </si>
  <si>
    <t>GHCG5MValbuena, Granada Hills Charter High School, CA</t>
  </si>
  <si>
    <t>GHC TT- Oscar Giron, Granada Hills Charter High School, CA</t>
  </si>
  <si>
    <t>A</t>
    <phoneticPr fontId="2" type="noConversion"/>
  </si>
  <si>
    <t>A</t>
    <phoneticPr fontId="2" type="noConversion"/>
  </si>
  <si>
    <t>GHC TT- Nareg Ghookasian, Granada Hills Charter High School, CA</t>
  </si>
  <si>
    <t>GHC TT-Jake DeYoung, Granada Hills Charter High School, CA</t>
  </si>
  <si>
    <t>GHC TT- Alan Becker, Granada Hills Charter High School, CA</t>
  </si>
  <si>
    <t>GHC SG- Brianna Nelson, Granada Hills Charter High School, CA</t>
  </si>
  <si>
    <t>GHCN3JFerreira, Granada Hills Charter High School, CA</t>
  </si>
  <si>
    <t>GHC SG-Wisam Karaman, Granada Hills Charter High School, CA</t>
  </si>
  <si>
    <t>GHC TT- Jessenia Gutierrez, Granada Hills Charter High School, CA</t>
  </si>
  <si>
    <t>GHCG5AFranco, Granada Hills Charter High School, CA</t>
  </si>
  <si>
    <t>GHCN1SQuirarte, Granada Hills Charter High School, CA</t>
  </si>
  <si>
    <t>GHCN4AGusar, Granada Hills Charter High School, CA</t>
  </si>
  <si>
    <t>GHCN3ZShahinian, Granada Hills Charter High School, CA</t>
  </si>
  <si>
    <t>GHCN2GSaravia, Granada Hills Charter High School, CA</t>
  </si>
  <si>
    <t>GHC TT-Karla Limon, Granada Hills Charter High School, CA</t>
  </si>
  <si>
    <t>GHC TT-Vanessa Jimenez, Granada Hills Charter High School, CA</t>
  </si>
  <si>
    <t>GHC TT- Jenna Reisgen, Granada Hills Charter High School, CA</t>
  </si>
  <si>
    <t>GHCN3RGrigorian, Granada Hills Charter High School, CA</t>
  </si>
  <si>
    <t>GHC-Brandon, Granada Hills Charter High School, CA</t>
  </si>
  <si>
    <t>GHCN1EMurphy, Granada Hills Charter High School, CA</t>
  </si>
  <si>
    <t>GHC SG- Sabine Shashaty, Granada Hills Charter High School, CA</t>
  </si>
  <si>
    <t>GHCN1JHUEBSCH, Granada Hills Charter High School, CA</t>
  </si>
  <si>
    <t>GHCG6 DWilliams, Granada Hills Charter High School, CA</t>
  </si>
  <si>
    <t>GHCN1ZDiaz-Arias, Granada Hills Charter High School, CA</t>
  </si>
  <si>
    <t>PF</t>
    <phoneticPr fontId="2" type="noConversion"/>
  </si>
  <si>
    <t>GHC SG- Jagger Young, Granada Hills Charter High School, CA</t>
  </si>
  <si>
    <t>GHC TT-Sofia Villar, Granada Hills Charter High School, CA</t>
  </si>
  <si>
    <t>GHCG5LLY, Granada Hills Charter High School, CA</t>
  </si>
  <si>
    <t>GHC TT- Kiyeera Pledger, Granada Hills Charter High School, CA</t>
  </si>
  <si>
    <t>GHC TT-Sarah Benson, Granada Hills Charter High School, CA</t>
  </si>
  <si>
    <t>GHC TT- Gabriela Holguin, Granada Hills Charter High School, CA</t>
  </si>
  <si>
    <t>GHC TT-Tatum Tanner, Granada Hills Charter High School, CA</t>
  </si>
  <si>
    <t>GHC TT-Courtney Holl, Granada Hills Charter High School, CA</t>
  </si>
  <si>
    <t>GHC TT- Destiny Guzman, Granada Hills Charter High School, CA</t>
  </si>
  <si>
    <t>GHCN2CKrasaesin, Granada Hills Charter High School, CA</t>
  </si>
  <si>
    <t>GHCN2VTran, Granada Hills Charter High School, CA</t>
  </si>
  <si>
    <t>GHC TT-Andrew Robles, Granada Hills Charter High School, CA</t>
  </si>
  <si>
    <t>GHCG6FZEPEDA, Granada Hills Charter High School, CA</t>
  </si>
  <si>
    <t>GHCSG-Kit Zenga, Granada Hills Charter High School, CA</t>
  </si>
  <si>
    <t>GHCG6 VBahrami, Granada Hills Charter High School, CA</t>
  </si>
  <si>
    <t>GHC SG - Rizwan Ahmed, Granada Hills Charter High School, CA</t>
  </si>
  <si>
    <t>GHCG6D Stewart, Granada Hills Charter High School, CA</t>
  </si>
  <si>
    <t>GHC TT-Jesus Saldivar-Mancillas, Granada Hills Charter High School, CA</t>
  </si>
  <si>
    <t>GHCN1IChen, Granada Hills Charter High School, CA</t>
  </si>
  <si>
    <t>GHCN2 VNajduch, Granada Hills Charter High School, CA</t>
  </si>
  <si>
    <t>GHCN1LFriedman, Granada Hills Charter High School, CA</t>
  </si>
  <si>
    <t>GHC-TTSHanna, Granada Hills Charter High School, CA</t>
  </si>
  <si>
    <t>GHCN1TTrelles, Granada Hills Charter High School, CA</t>
  </si>
  <si>
    <t>GHCN2SArjon, Granada Hills Charter High School, CA</t>
  </si>
  <si>
    <t>GHCN2AAldrete, Granada Hills Charter High School, CA</t>
  </si>
  <si>
    <t>GHCN2PAnsoms, Granada Hills Charter High School, CA</t>
  </si>
  <si>
    <t>GHC TT- Lauren Kelly, Granada Hills Charter High School, CA</t>
  </si>
  <si>
    <t>GHCN4VDIAZ, Granada Hills Charter High School, CA</t>
  </si>
  <si>
    <t>GHCN2LRosenbaum, Granada Hills Charter High School, CA</t>
  </si>
  <si>
    <t>GHCN3MJohnson, Granada Hills Charter High School, CA</t>
  </si>
  <si>
    <t>GHC SG- Christopher Camberos, Granada Hills Charter High School, CA</t>
  </si>
  <si>
    <t>GHC SG-Hannah Ajiboye, Granada Hills Charter High School, CA</t>
  </si>
  <si>
    <t>GHCN2MFebles, Granada Hills Charter High School, CA</t>
  </si>
  <si>
    <t>GHC TT-Vincenzo Ortado, Granada Hills Charter High School, CA</t>
  </si>
  <si>
    <t>GHCN2ELeDuc, Granada Hills Charter High School, CA</t>
  </si>
  <si>
    <t>GHC TT- Diego Dono, Granada Hills Charter High School, CA</t>
  </si>
  <si>
    <t>GHCN2AFilz, Granada Hills Charter High School, CA</t>
  </si>
  <si>
    <t>GHCG6AMirshojae, Granada Hills Charter High School, CA</t>
  </si>
  <si>
    <t>GHC SG-Johann Luna, Granada Hills Charter High School, CA</t>
  </si>
  <si>
    <t>GHCN4 AJalbuena, Granada Hills Charter High School, CA</t>
  </si>
  <si>
    <t>GHC TT- Celest Lopez, Granada Hills Charter High School, CA</t>
  </si>
  <si>
    <t>GHCN2XMorante, Granada Hills Charter High School, CA</t>
  </si>
  <si>
    <t>GHCN3 LRivera, Granada Hills Charter High School, CA</t>
  </si>
  <si>
    <t>GHCN3DButtitta, Granada Hills Charter High School, CA</t>
  </si>
  <si>
    <t>GHCN3MBaltakian, Granada Hills Charter High School, CA</t>
  </si>
  <si>
    <t>GHCN3ATedesco, Granada Hills Charter High School, CA</t>
  </si>
  <si>
    <t>GHCN2Jsisko, Granada Hills Charter High School, CA</t>
  </si>
  <si>
    <t>GHCN3SRockhold, Granada Hills Charter High School, CA</t>
  </si>
  <si>
    <t>GHCN3SAraya, Granada Hills Charter High School, CA</t>
  </si>
  <si>
    <t>GHCN2PSihra, Granada Hills Charter High School, CA</t>
  </si>
  <si>
    <t>GHC TT-Natalie Shousha, Granada Hills Charter High School, CA</t>
  </si>
  <si>
    <t>GHCN2EJimenez, Granada Hills Charter High School, CA</t>
  </si>
  <si>
    <t>GHC TT- Ayaat Quazi, Granada Hills Charter High School, CA</t>
  </si>
  <si>
    <t>GHCN3NCambel, Granada Hills Charter High School, CA</t>
  </si>
  <si>
    <t>GHCG5CDiego, Granada Hills Charter High School, CA</t>
  </si>
  <si>
    <t>GHC TT-Veronika Katona, Granada Hills Charter High School, CA</t>
  </si>
  <si>
    <t>GHCN3CRodas, Granada Hills Charter High School, CA</t>
  </si>
  <si>
    <t>GHC TT- Garreth Perez, Granada Hills Charter High School, CA</t>
  </si>
  <si>
    <t>Rest</t>
    <phoneticPr fontId="2" type="noConversion"/>
  </si>
  <si>
    <t># Over 90%</t>
    <phoneticPr fontId="2" type="noConversion"/>
  </si>
  <si>
    <t># Over 80%</t>
    <phoneticPr fontId="2" type="noConversion"/>
  </si>
  <si>
    <t>Top Ten</t>
    <phoneticPr fontId="2" type="noConversion"/>
  </si>
  <si>
    <t>Top Twenty</t>
    <phoneticPr fontId="2" type="noConversion"/>
  </si>
  <si>
    <t>Top 100</t>
    <phoneticPr fontId="2" type="noConversion"/>
  </si>
  <si>
    <t>Over 90%</t>
    <phoneticPr fontId="2" type="noConversion"/>
  </si>
  <si>
    <t>Over 80%</t>
    <phoneticPr fontId="2" type="noConversion"/>
  </si>
  <si>
    <t>GHC % Scoring</t>
    <phoneticPr fontId="2" type="noConversion"/>
  </si>
  <si>
    <t>GHCG5MRohr, Granada Hills Charter High School, CA</t>
  </si>
  <si>
    <t>GHC TT Danie Franco, Granada Hills Charter High School, CA</t>
  </si>
  <si>
    <t>GHCN2-AKramer, Granada Hills Charter High School, CA</t>
  </si>
  <si>
    <t>GHC TT- Jason Hacker, Granada Hills Charter High School, CA</t>
  </si>
  <si>
    <t>GHC TT - Vincent Pheng, Granada Hills Charter High School, CA</t>
  </si>
  <si>
    <t>GHCN2MCharcas, Granada Hills Charter High School, CA</t>
  </si>
  <si>
    <t>GHCN2-RPark, Granada Hills Charter High School, CA</t>
  </si>
  <si>
    <t>GHC TT- Andrea Sanchez, Granada Hills Charter High School, CA</t>
  </si>
  <si>
    <t>GHC SG- Carl Ortiz, Granada Hills Charter High School, CA</t>
  </si>
  <si>
    <t>GHCN2 DPascali, Granada Hills Charter High School, CA</t>
  </si>
  <si>
    <t>GHC SG Crystl Kazni, Granada Hills Charter High School, CA</t>
  </si>
  <si>
    <t>GHCG6MJayasundara, Granada Hills Charter High School, CA</t>
  </si>
  <si>
    <t>VBC % Scoring</t>
    <phoneticPr fontId="2" type="noConversion"/>
  </si>
  <si>
    <t>GHCG6GUvalle, Granada Hills Charter High School, CA</t>
  </si>
  <si>
    <t>GHCG5ELeauanae, Granada Hills Charter High School, CA</t>
  </si>
  <si>
    <t>GHCG6 MCaballero, Granada Hills Charter High School, CA</t>
  </si>
  <si>
    <t>GHCG6 THURTADO, Granada Hills Charter High School, CA</t>
  </si>
  <si>
    <t>GHC SG- Kariba Ulkarim, Granada Hills Charter High School, CA</t>
  </si>
  <si>
    <t>GHCG6 JLee, Granada Hills Charter High School, CA</t>
  </si>
  <si>
    <t>GHCG6 JBernardo, Granada Hills Charter High School, CA</t>
  </si>
  <si>
    <t>GHCG6 BOganyan, Granada Hills Charter High School, CA</t>
  </si>
  <si>
    <t>GHCN2ARussell, Granada Hills Charter High School, CA</t>
  </si>
  <si>
    <t>GHCG6 JGarcia, Granada Hills Charter High School, CA</t>
  </si>
  <si>
    <t>GHCN1 NAssor, Granada Hills Charter High School, CA</t>
  </si>
  <si>
    <t>GHC TT-Alyssa Flores, Granada Hills Charter High School, CA</t>
  </si>
  <si>
    <t>GHCN1NHernandez, Granada Hills Charter High School, CA</t>
  </si>
  <si>
    <t>GHCN3GCabrera, Granada Hills Charter High School, CA</t>
  </si>
  <si>
    <t>F</t>
    <phoneticPr fontId="2" type="noConversion"/>
  </si>
  <si>
    <t>GHCN1NGreenberg, Granada Hills Charter High School, CA</t>
  </si>
  <si>
    <t>GHCN1MRico, Granada Hills Charter High School, CA</t>
  </si>
  <si>
    <t>GHCN1DAmirian, Granada Hills Charter High School, CA</t>
  </si>
  <si>
    <t>GHCN2NPerez, Granada Hills Charter High School, CA</t>
  </si>
  <si>
    <t>GHCN2YCohen, Granada Hills Charter High School, CA</t>
  </si>
  <si>
    <t>GHC TT-Alyssa Flores, Granada Hills Charter High School, CA</t>
    <phoneticPr fontId="2" type="noConversion"/>
  </si>
  <si>
    <t>Top Fifty</t>
    <phoneticPr fontId="2" type="noConversion"/>
  </si>
  <si>
    <t>GHCN1NArabejo, Granada Hills Charter High School, CA</t>
  </si>
  <si>
    <t>GHCG6 EGurrola, Granada Hills Charter High School, CA</t>
  </si>
  <si>
    <t>GHC SG-Nicolas Moncada, Granada Hills Charter High School, CA</t>
  </si>
  <si>
    <t>GHCG5VROBERTO, Granada Hills Charter High School, CA</t>
  </si>
  <si>
    <t>GHCG6AMacias, Granada Hills Charter High School, CA</t>
  </si>
  <si>
    <t>GHCSG-charley gallardo, Granada Hills Charter High School, CA</t>
  </si>
  <si>
    <t>GHC SG- Alejandro Calle, Granada Hills Charter High School, CA</t>
  </si>
  <si>
    <t>S</t>
    <phoneticPr fontId="2" type="noConversion"/>
  </si>
  <si>
    <t>GHCN1JJou, Granada Hills Charter High School, CA</t>
  </si>
  <si>
    <t>GHCG5SMuhammad, Granada Hills Charter High School, CA</t>
  </si>
  <si>
    <t>GHCG5RSchachter, Granada Hills Charter High School, CA</t>
  </si>
  <si>
    <t>GHC TT-Nathan Kook, Granada Hills Charter High School, CA</t>
  </si>
  <si>
    <t>GHCG5SMiller, Granada Hills Charter High School, CA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</si>
</sst>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8">
    <font>
      <sz val="10"/>
      <name val="Verdana"/>
    </font>
    <font>
      <b/>
      <sz val="10"/>
      <name val="Verdana"/>
    </font>
    <font>
      <sz val="8"/>
      <name val="Verdana"/>
      <family val="2"/>
    </font>
    <font>
      <sz val="8"/>
      <name val="Arial"/>
    </font>
    <font>
      <b/>
      <sz val="12"/>
      <name val="Verdana"/>
    </font>
    <font>
      <b/>
      <sz val="12"/>
      <color indexed="10"/>
      <name val="Verdana"/>
    </font>
    <font>
      <sz val="12"/>
      <name val="Verdana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B2:J196"/>
  <sheetViews>
    <sheetView view="pageLayout" workbookViewId="0"/>
  </sheetViews>
  <sheetFormatPr baseColWidth="10" defaultRowHeight="13"/>
  <cols>
    <col min="2" max="2" width="10.7109375" style="10"/>
    <col min="4" max="4" width="24.7109375" customWidth="1"/>
    <col min="9" max="9" width="12.85546875" customWidth="1"/>
    <col min="10" max="10" width="21.42578125" customWidth="1"/>
  </cols>
  <sheetData>
    <row r="2" spans="2:10" ht="16">
      <c r="B2" s="12" t="s">
        <v>37</v>
      </c>
      <c r="C2" s="12" t="s">
        <v>39</v>
      </c>
      <c r="D2" s="12" t="s">
        <v>40</v>
      </c>
      <c r="E2" s="12" t="s">
        <v>42</v>
      </c>
    </row>
    <row r="3" spans="2:10" ht="20">
      <c r="B3" s="8">
        <v>2</v>
      </c>
      <c r="C3" s="7">
        <f>1-(B3/575)</f>
        <v>0.99652173913043474</v>
      </c>
      <c r="D3" s="1" t="s">
        <v>225</v>
      </c>
      <c r="E3" s="2" t="s">
        <v>228</v>
      </c>
      <c r="F3" t="s">
        <v>24</v>
      </c>
    </row>
    <row r="4" spans="2:10" ht="39">
      <c r="B4" s="8">
        <v>3</v>
      </c>
      <c r="C4" s="7">
        <f t="shared" ref="C4:C5" si="0">1-(B4/575)</f>
        <v>0.99478260869565216</v>
      </c>
      <c r="D4" s="1" t="s">
        <v>226</v>
      </c>
      <c r="E4" s="2" t="s">
        <v>228</v>
      </c>
      <c r="F4" t="s">
        <v>25</v>
      </c>
      <c r="G4">
        <v>980</v>
      </c>
      <c r="I4" s="4" t="s">
        <v>30</v>
      </c>
      <c r="J4" s="4" t="s">
        <v>36</v>
      </c>
    </row>
    <row r="5" spans="2:10" ht="20">
      <c r="B5" s="8">
        <v>17</v>
      </c>
      <c r="C5" s="7">
        <f t="shared" si="0"/>
        <v>0.97043478260869565</v>
      </c>
      <c r="D5" s="1" t="s">
        <v>227</v>
      </c>
      <c r="E5" s="2" t="s">
        <v>228</v>
      </c>
      <c r="F5" t="s">
        <v>26</v>
      </c>
      <c r="G5">
        <v>4391</v>
      </c>
      <c r="H5">
        <v>200</v>
      </c>
      <c r="I5" t="s">
        <v>31</v>
      </c>
      <c r="J5" s="6">
        <f t="shared" ref="J5:J11" si="1">$G$5/$H$12*H5</f>
        <v>575.49148099606816</v>
      </c>
    </row>
    <row r="6" spans="2:10" ht="20">
      <c r="B6" s="8">
        <v>7</v>
      </c>
      <c r="C6" s="7">
        <f>1-(B6/575)</f>
        <v>0.98782608695652174</v>
      </c>
      <c r="D6" s="1" t="s">
        <v>229</v>
      </c>
      <c r="E6" s="2" t="s">
        <v>192</v>
      </c>
      <c r="F6" t="s">
        <v>27</v>
      </c>
      <c r="G6" s="3">
        <f>G4/G5</f>
        <v>0.22318378501480302</v>
      </c>
      <c r="H6">
        <v>200</v>
      </c>
      <c r="I6" t="s">
        <v>32</v>
      </c>
      <c r="J6" s="6">
        <f t="shared" si="1"/>
        <v>575.49148099606816</v>
      </c>
    </row>
    <row r="7" spans="2:10" ht="20">
      <c r="B7" s="8">
        <v>11</v>
      </c>
      <c r="C7" s="7">
        <f t="shared" ref="C7:C32" si="2">1-(B7/575)</f>
        <v>0.98086956521739133</v>
      </c>
      <c r="D7" s="1" t="s">
        <v>230</v>
      </c>
      <c r="E7" s="2" t="s">
        <v>192</v>
      </c>
      <c r="H7">
        <v>200</v>
      </c>
      <c r="I7" t="s">
        <v>33</v>
      </c>
      <c r="J7" s="6">
        <f t="shared" si="1"/>
        <v>575.49148099606816</v>
      </c>
    </row>
    <row r="8" spans="2:10" ht="20">
      <c r="B8" s="8">
        <v>16</v>
      </c>
      <c r="C8" s="7">
        <f t="shared" si="2"/>
        <v>0.97217391304347822</v>
      </c>
      <c r="D8" s="1" t="s">
        <v>231</v>
      </c>
      <c r="E8" s="2" t="s">
        <v>192</v>
      </c>
      <c r="F8" t="s">
        <v>28</v>
      </c>
      <c r="G8">
        <v>193</v>
      </c>
      <c r="H8">
        <v>150</v>
      </c>
      <c r="I8" t="s">
        <v>243</v>
      </c>
      <c r="J8" s="6">
        <f t="shared" si="1"/>
        <v>431.61861074705115</v>
      </c>
    </row>
    <row r="9" spans="2:10" ht="20">
      <c r="B9" s="8">
        <v>22</v>
      </c>
      <c r="C9" s="7">
        <f t="shared" si="2"/>
        <v>0.96173913043478265</v>
      </c>
      <c r="D9" s="1" t="s">
        <v>232</v>
      </c>
      <c r="E9" s="2" t="s">
        <v>192</v>
      </c>
      <c r="F9" t="s">
        <v>29</v>
      </c>
      <c r="G9">
        <f>90+160+120</f>
        <v>370</v>
      </c>
      <c r="H9">
        <v>200</v>
      </c>
      <c r="I9" t="s">
        <v>34</v>
      </c>
      <c r="J9" s="6">
        <f t="shared" si="1"/>
        <v>575.49148099606816</v>
      </c>
    </row>
    <row r="10" spans="2:10" ht="20">
      <c r="B10" s="8">
        <v>31</v>
      </c>
      <c r="C10" s="7">
        <f t="shared" si="2"/>
        <v>0.94608695652173913</v>
      </c>
      <c r="D10" s="1" t="s">
        <v>233</v>
      </c>
      <c r="E10" s="2" t="s">
        <v>192</v>
      </c>
      <c r="F10" t="s">
        <v>27</v>
      </c>
      <c r="G10" s="3">
        <f>G8/G9</f>
        <v>0.52162162162162162</v>
      </c>
      <c r="H10">
        <v>500</v>
      </c>
      <c r="I10" t="s">
        <v>35</v>
      </c>
      <c r="J10" s="6">
        <f t="shared" si="1"/>
        <v>1438.7287024901705</v>
      </c>
    </row>
    <row r="11" spans="2:10" ht="20">
      <c r="B11" s="8">
        <v>32</v>
      </c>
      <c r="C11" s="7">
        <f t="shared" si="2"/>
        <v>0.94434782608695655</v>
      </c>
      <c r="D11" s="1" t="s">
        <v>151</v>
      </c>
      <c r="E11" s="2" t="s">
        <v>192</v>
      </c>
      <c r="H11">
        <v>76</v>
      </c>
      <c r="I11" t="s">
        <v>109</v>
      </c>
      <c r="J11" s="6">
        <f t="shared" si="1"/>
        <v>218.68676277850591</v>
      </c>
    </row>
    <row r="12" spans="2:10" ht="20">
      <c r="B12" s="8">
        <v>33</v>
      </c>
      <c r="C12" s="7">
        <f t="shared" si="2"/>
        <v>0.94260869565217387</v>
      </c>
      <c r="D12" s="1" t="s">
        <v>152</v>
      </c>
      <c r="E12" s="2" t="s">
        <v>192</v>
      </c>
      <c r="H12">
        <f>SUM(H5:H11)</f>
        <v>1526</v>
      </c>
      <c r="J12" s="5">
        <f>SUM(J5:J11)</f>
        <v>4391</v>
      </c>
    </row>
    <row r="13" spans="2:10" ht="20">
      <c r="B13" s="8">
        <v>34</v>
      </c>
      <c r="C13" s="7">
        <f t="shared" si="2"/>
        <v>0.94086956521739129</v>
      </c>
      <c r="D13" s="1" t="s">
        <v>153</v>
      </c>
      <c r="E13" s="2" t="s">
        <v>192</v>
      </c>
    </row>
    <row r="14" spans="2:10" ht="20">
      <c r="B14" s="8">
        <v>35</v>
      </c>
      <c r="C14" s="7">
        <f t="shared" si="2"/>
        <v>0.93913043478260871</v>
      </c>
      <c r="D14" s="1" t="s">
        <v>154</v>
      </c>
      <c r="E14" s="2" t="s">
        <v>192</v>
      </c>
    </row>
    <row r="15" spans="2:10" ht="20">
      <c r="B15" s="8">
        <v>38</v>
      </c>
      <c r="C15" s="7">
        <f t="shared" si="2"/>
        <v>0.93391304347826087</v>
      </c>
      <c r="D15" s="1" t="s">
        <v>155</v>
      </c>
      <c r="E15" s="2" t="s">
        <v>192</v>
      </c>
      <c r="F15" t="s">
        <v>193</v>
      </c>
      <c r="G15">
        <v>62</v>
      </c>
      <c r="H15">
        <f>G15/G9</f>
        <v>0.16756756756756758</v>
      </c>
    </row>
    <row r="16" spans="2:10" ht="20">
      <c r="B16" s="8">
        <v>40</v>
      </c>
      <c r="C16" s="7">
        <f>1-(B16/575)</f>
        <v>0.93043478260869561</v>
      </c>
      <c r="D16" s="1" t="s">
        <v>156</v>
      </c>
      <c r="E16" s="2" t="s">
        <v>192</v>
      </c>
      <c r="F16" t="s">
        <v>194</v>
      </c>
    </row>
    <row r="17" spans="2:5" ht="20">
      <c r="B17" s="9">
        <v>46.6</v>
      </c>
      <c r="C17" s="7">
        <f t="shared" si="2"/>
        <v>0.91895652173913045</v>
      </c>
      <c r="D17" s="1" t="s">
        <v>157</v>
      </c>
      <c r="E17" s="2" t="s">
        <v>192</v>
      </c>
    </row>
    <row r="18" spans="2:5" ht="20">
      <c r="B18" s="9">
        <v>49.8363636363636</v>
      </c>
      <c r="C18" s="7">
        <f t="shared" si="2"/>
        <v>0.91332806324110682</v>
      </c>
      <c r="D18" s="1" t="s">
        <v>158</v>
      </c>
      <c r="E18" s="2" t="s">
        <v>192</v>
      </c>
    </row>
    <row r="19" spans="2:5" ht="20">
      <c r="B19" s="9">
        <v>53.072727272727299</v>
      </c>
      <c r="C19" s="7">
        <f t="shared" si="2"/>
        <v>0.90769960474308298</v>
      </c>
      <c r="D19" s="1" t="s">
        <v>159</v>
      </c>
      <c r="E19" s="2" t="s">
        <v>192</v>
      </c>
    </row>
    <row r="20" spans="2:5" ht="20">
      <c r="B20" s="9">
        <v>56.309090909090898</v>
      </c>
      <c r="C20" s="7">
        <f t="shared" si="2"/>
        <v>0.90207114624505935</v>
      </c>
      <c r="D20" s="1" t="s">
        <v>160</v>
      </c>
      <c r="E20" s="2" t="s">
        <v>192</v>
      </c>
    </row>
    <row r="21" spans="2:5" ht="20">
      <c r="B21" s="9">
        <v>59.545454545454497</v>
      </c>
      <c r="C21" s="7">
        <f t="shared" si="2"/>
        <v>0.89644268774703562</v>
      </c>
      <c r="D21" s="1" t="s">
        <v>161</v>
      </c>
      <c r="E21" s="2" t="s">
        <v>192</v>
      </c>
    </row>
    <row r="22" spans="2:5" ht="20">
      <c r="B22" s="8">
        <v>58</v>
      </c>
      <c r="C22" s="7">
        <f t="shared" si="2"/>
        <v>0.89913043478260868</v>
      </c>
      <c r="D22" s="1" t="s">
        <v>162</v>
      </c>
      <c r="E22" s="2" t="s">
        <v>192</v>
      </c>
    </row>
    <row r="23" spans="2:5" ht="20">
      <c r="B23" s="8">
        <v>58</v>
      </c>
      <c r="C23" s="7">
        <f>1-(B23/575)</f>
        <v>0.89913043478260868</v>
      </c>
      <c r="D23" s="1" t="s">
        <v>162</v>
      </c>
      <c r="E23" s="2" t="s">
        <v>192</v>
      </c>
    </row>
    <row r="24" spans="2:5" ht="20">
      <c r="B24" s="8">
        <v>70</v>
      </c>
      <c r="C24" s="7">
        <f t="shared" si="2"/>
        <v>0.87826086956521743</v>
      </c>
      <c r="D24" s="1" t="s">
        <v>163</v>
      </c>
      <c r="E24" s="2" t="s">
        <v>192</v>
      </c>
    </row>
    <row r="25" spans="2:5" ht="20">
      <c r="B25" s="8">
        <v>71</v>
      </c>
      <c r="C25" s="7">
        <f t="shared" si="2"/>
        <v>0.87652173913043474</v>
      </c>
      <c r="D25" s="1" t="s">
        <v>236</v>
      </c>
      <c r="E25" s="2" t="s">
        <v>192</v>
      </c>
    </row>
    <row r="26" spans="2:5" ht="20">
      <c r="B26" s="8">
        <v>72</v>
      </c>
      <c r="C26" s="7">
        <f t="shared" si="2"/>
        <v>0.87478260869565216</v>
      </c>
      <c r="D26" s="1" t="s">
        <v>183</v>
      </c>
      <c r="E26" s="2" t="s">
        <v>192</v>
      </c>
    </row>
    <row r="27" spans="2:5" ht="20">
      <c r="B27" s="8">
        <v>77</v>
      </c>
      <c r="C27" s="7">
        <f t="shared" si="2"/>
        <v>0.86608695652173917</v>
      </c>
      <c r="D27" s="1" t="s">
        <v>184</v>
      </c>
      <c r="E27" s="2" t="s">
        <v>192</v>
      </c>
    </row>
    <row r="28" spans="2:5" ht="20">
      <c r="B28" s="8">
        <v>78</v>
      </c>
      <c r="C28" s="7">
        <f t="shared" si="2"/>
        <v>0.86434782608695648</v>
      </c>
      <c r="D28" s="1" t="s">
        <v>185</v>
      </c>
      <c r="E28" s="2" t="s">
        <v>192</v>
      </c>
    </row>
    <row r="29" spans="2:5" ht="20">
      <c r="B29" s="8">
        <v>86</v>
      </c>
      <c r="C29" s="7">
        <f t="shared" si="2"/>
        <v>0.85043478260869565</v>
      </c>
      <c r="D29" s="1" t="s">
        <v>186</v>
      </c>
      <c r="E29" s="2" t="s">
        <v>192</v>
      </c>
    </row>
    <row r="30" spans="2:5" ht="20">
      <c r="B30" s="8">
        <v>87</v>
      </c>
      <c r="C30" s="7">
        <f t="shared" si="2"/>
        <v>0.84869565217391307</v>
      </c>
      <c r="D30" s="1" t="s">
        <v>187</v>
      </c>
      <c r="E30" s="2" t="s">
        <v>192</v>
      </c>
    </row>
    <row r="31" spans="2:5" ht="20">
      <c r="B31" s="8">
        <v>92</v>
      </c>
      <c r="C31" s="7">
        <f t="shared" si="2"/>
        <v>0.84</v>
      </c>
      <c r="D31" s="1" t="s">
        <v>188</v>
      </c>
      <c r="E31" s="2" t="s">
        <v>192</v>
      </c>
    </row>
    <row r="32" spans="2:5" ht="20">
      <c r="B32" s="8">
        <v>95</v>
      </c>
      <c r="C32" s="7">
        <f t="shared" si="2"/>
        <v>0.83478260869565224</v>
      </c>
      <c r="D32" s="1" t="s">
        <v>189</v>
      </c>
      <c r="E32" s="2" t="s">
        <v>192</v>
      </c>
    </row>
    <row r="33" spans="2:5" ht="20">
      <c r="B33" s="8">
        <v>97</v>
      </c>
      <c r="C33" s="7">
        <f>1-(B33/575)</f>
        <v>0.83130434782608698</v>
      </c>
      <c r="D33" s="1" t="s">
        <v>190</v>
      </c>
      <c r="E33" s="2" t="s">
        <v>192</v>
      </c>
    </row>
    <row r="34" spans="2:5" ht="20">
      <c r="B34" s="8">
        <v>101</v>
      </c>
      <c r="C34" s="7">
        <f>1-(B34/575)</f>
        <v>0.82434782608695656</v>
      </c>
      <c r="D34" s="1" t="s">
        <v>191</v>
      </c>
      <c r="E34" s="2" t="s">
        <v>192</v>
      </c>
    </row>
    <row r="35" spans="2:5" ht="20">
      <c r="B35" s="8">
        <v>28</v>
      </c>
      <c r="C35" s="7">
        <f>1-(B35/432)</f>
        <v>0.93518518518518523</v>
      </c>
      <c r="D35" s="1" t="s">
        <v>176</v>
      </c>
      <c r="E35" s="2" t="s">
        <v>243</v>
      </c>
    </row>
    <row r="36" spans="2:5" ht="20">
      <c r="B36" s="8">
        <v>30</v>
      </c>
      <c r="C36" s="7">
        <f t="shared" ref="C36:C89" si="3">1-(B36/432)</f>
        <v>0.93055555555555558</v>
      </c>
      <c r="D36" s="1" t="s">
        <v>177</v>
      </c>
      <c r="E36" s="2" t="s">
        <v>243</v>
      </c>
    </row>
    <row r="37" spans="2:5" ht="20">
      <c r="B37" s="8">
        <v>55</v>
      </c>
      <c r="C37" s="7">
        <f t="shared" si="3"/>
        <v>0.87268518518518512</v>
      </c>
      <c r="D37" s="1" t="s">
        <v>178</v>
      </c>
      <c r="E37" s="2" t="s">
        <v>243</v>
      </c>
    </row>
    <row r="38" spans="2:5" ht="20">
      <c r="B38" s="8">
        <v>58</v>
      </c>
      <c r="C38" s="7">
        <f t="shared" si="3"/>
        <v>0.8657407407407407</v>
      </c>
      <c r="D38" s="1" t="s">
        <v>179</v>
      </c>
      <c r="E38" s="2" t="s">
        <v>243</v>
      </c>
    </row>
    <row r="39" spans="2:5" ht="20">
      <c r="B39" s="8">
        <v>59</v>
      </c>
      <c r="C39" s="7">
        <f t="shared" si="3"/>
        <v>0.86342592592592593</v>
      </c>
      <c r="D39" s="1" t="s">
        <v>180</v>
      </c>
      <c r="E39" s="2" t="s">
        <v>243</v>
      </c>
    </row>
    <row r="40" spans="2:5" ht="20">
      <c r="B40" s="8">
        <v>81</v>
      </c>
      <c r="C40" s="7">
        <f t="shared" si="3"/>
        <v>0.8125</v>
      </c>
      <c r="D40" s="1" t="s">
        <v>181</v>
      </c>
      <c r="E40" s="2" t="s">
        <v>243</v>
      </c>
    </row>
    <row r="41" spans="2:5" ht="20">
      <c r="B41" s="8">
        <v>88</v>
      </c>
      <c r="C41" s="7">
        <f t="shared" si="3"/>
        <v>0.79629629629629628</v>
      </c>
      <c r="D41" s="1" t="s">
        <v>182</v>
      </c>
      <c r="E41" s="2" t="s">
        <v>243</v>
      </c>
    </row>
    <row r="42" spans="2:5" ht="20">
      <c r="B42" s="8">
        <v>92</v>
      </c>
      <c r="C42" s="7">
        <f t="shared" si="3"/>
        <v>0.78703703703703698</v>
      </c>
      <c r="D42" s="1" t="s">
        <v>120</v>
      </c>
      <c r="E42" s="2" t="s">
        <v>243</v>
      </c>
    </row>
    <row r="43" spans="2:5" ht="20">
      <c r="B43" s="8">
        <v>94</v>
      </c>
      <c r="C43" s="7">
        <f t="shared" si="3"/>
        <v>0.78240740740740744</v>
      </c>
      <c r="D43" s="1" t="s">
        <v>121</v>
      </c>
      <c r="E43" s="2" t="s">
        <v>243</v>
      </c>
    </row>
    <row r="44" spans="2:5" ht="20">
      <c r="B44" s="8">
        <v>107</v>
      </c>
      <c r="C44" s="7">
        <f t="shared" si="3"/>
        <v>0.75231481481481488</v>
      </c>
      <c r="D44" s="1" t="s">
        <v>122</v>
      </c>
      <c r="E44" s="2" t="s">
        <v>243</v>
      </c>
    </row>
    <row r="45" spans="2:5" ht="20">
      <c r="B45" s="8">
        <v>118</v>
      </c>
      <c r="C45" s="7">
        <f t="shared" si="3"/>
        <v>0.72685185185185186</v>
      </c>
      <c r="D45" s="1" t="s">
        <v>123</v>
      </c>
      <c r="E45" s="2" t="s">
        <v>243</v>
      </c>
    </row>
    <row r="46" spans="2:5" ht="20">
      <c r="B46" s="8">
        <v>128</v>
      </c>
      <c r="C46" s="7">
        <f t="shared" si="3"/>
        <v>0.70370370370370372</v>
      </c>
      <c r="D46" s="1" t="s">
        <v>124</v>
      </c>
      <c r="E46" s="2" t="s">
        <v>243</v>
      </c>
    </row>
    <row r="47" spans="2:5" ht="20">
      <c r="B47" s="8">
        <v>135</v>
      </c>
      <c r="C47" s="7">
        <f t="shared" si="3"/>
        <v>0.6875</v>
      </c>
      <c r="D47" s="1" t="s">
        <v>125</v>
      </c>
      <c r="E47" s="2" t="s">
        <v>243</v>
      </c>
    </row>
    <row r="48" spans="2:5" ht="20">
      <c r="B48" s="8">
        <v>6</v>
      </c>
      <c r="C48" s="7">
        <f t="shared" si="3"/>
        <v>0.98611111111111116</v>
      </c>
      <c r="D48" s="1" t="s">
        <v>126</v>
      </c>
      <c r="E48" s="2" t="s">
        <v>243</v>
      </c>
    </row>
    <row r="49" spans="2:5" ht="20">
      <c r="B49" s="8">
        <v>12</v>
      </c>
      <c r="C49" s="7">
        <f t="shared" si="3"/>
        <v>0.97222222222222221</v>
      </c>
      <c r="D49" s="1" t="s">
        <v>127</v>
      </c>
      <c r="E49" s="2" t="s">
        <v>243</v>
      </c>
    </row>
    <row r="50" spans="2:5" ht="20">
      <c r="B50" s="8">
        <v>14</v>
      </c>
      <c r="C50" s="7">
        <f>1-(B50/432)</f>
        <v>0.96759259259259256</v>
      </c>
      <c r="D50" s="1" t="s">
        <v>128</v>
      </c>
      <c r="E50" s="2" t="s">
        <v>243</v>
      </c>
    </row>
    <row r="51" spans="2:5" ht="20">
      <c r="B51" s="8">
        <v>15</v>
      </c>
      <c r="C51" s="7">
        <f t="shared" si="3"/>
        <v>0.96527777777777779</v>
      </c>
      <c r="D51" s="1" t="s">
        <v>129</v>
      </c>
      <c r="E51" s="2" t="s">
        <v>243</v>
      </c>
    </row>
    <row r="52" spans="2:5" ht="20">
      <c r="B52" s="8">
        <v>17</v>
      </c>
      <c r="C52" s="7">
        <f t="shared" si="3"/>
        <v>0.96064814814814814</v>
      </c>
      <c r="D52" s="1" t="s">
        <v>130</v>
      </c>
      <c r="E52" s="2" t="s">
        <v>243</v>
      </c>
    </row>
    <row r="53" spans="2:5" ht="20">
      <c r="B53" s="8">
        <v>19</v>
      </c>
      <c r="C53" s="7">
        <f t="shared" si="3"/>
        <v>0.95601851851851849</v>
      </c>
      <c r="D53" s="1" t="s">
        <v>131</v>
      </c>
      <c r="E53" s="2" t="s">
        <v>243</v>
      </c>
    </row>
    <row r="54" spans="2:5" ht="20">
      <c r="B54" s="8">
        <v>20</v>
      </c>
      <c r="C54" s="7">
        <f>1-(B54/432)</f>
        <v>0.95370370370370372</v>
      </c>
      <c r="D54" s="1" t="s">
        <v>201</v>
      </c>
      <c r="E54" s="2" t="s">
        <v>243</v>
      </c>
    </row>
    <row r="55" spans="2:5" ht="20">
      <c r="B55" s="8">
        <v>22</v>
      </c>
      <c r="C55" s="7">
        <f t="shared" si="3"/>
        <v>0.94907407407407407</v>
      </c>
      <c r="D55" s="1" t="s">
        <v>202</v>
      </c>
      <c r="E55" s="2" t="s">
        <v>243</v>
      </c>
    </row>
    <row r="56" spans="2:5" ht="20">
      <c r="B56" s="8">
        <v>23</v>
      </c>
      <c r="C56" s="7">
        <f t="shared" si="3"/>
        <v>0.9467592592592593</v>
      </c>
      <c r="D56" s="1" t="s">
        <v>214</v>
      </c>
      <c r="E56" s="2" t="s">
        <v>243</v>
      </c>
    </row>
    <row r="57" spans="2:5" ht="20">
      <c r="B57" s="8">
        <v>24</v>
      </c>
      <c r="C57" s="7">
        <f t="shared" si="3"/>
        <v>0.94444444444444442</v>
      </c>
      <c r="D57" s="1" t="s">
        <v>215</v>
      </c>
      <c r="E57" s="2" t="s">
        <v>243</v>
      </c>
    </row>
    <row r="58" spans="2:5" ht="20">
      <c r="B58" s="8">
        <v>26</v>
      </c>
      <c r="C58" s="7">
        <f t="shared" si="3"/>
        <v>0.93981481481481477</v>
      </c>
      <c r="D58" s="1" t="s">
        <v>216</v>
      </c>
      <c r="E58" s="2" t="s">
        <v>243</v>
      </c>
    </row>
    <row r="59" spans="2:5" ht="20">
      <c r="B59" s="8">
        <v>27</v>
      </c>
      <c r="C59" s="7">
        <f t="shared" si="3"/>
        <v>0.9375</v>
      </c>
      <c r="D59" s="1" t="s">
        <v>217</v>
      </c>
      <c r="E59" s="2" t="s">
        <v>243</v>
      </c>
    </row>
    <row r="60" spans="2:5" ht="20">
      <c r="B60" s="8">
        <v>32</v>
      </c>
      <c r="C60" s="7">
        <f t="shared" si="3"/>
        <v>0.92592592592592593</v>
      </c>
      <c r="D60" s="1" t="s">
        <v>218</v>
      </c>
      <c r="E60" s="2" t="s">
        <v>243</v>
      </c>
    </row>
    <row r="61" spans="2:5" ht="20">
      <c r="B61" s="8">
        <v>34</v>
      </c>
      <c r="C61" s="7">
        <f t="shared" si="3"/>
        <v>0.92129629629629628</v>
      </c>
      <c r="D61" s="1" t="s">
        <v>219</v>
      </c>
      <c r="E61" s="2" t="s">
        <v>243</v>
      </c>
    </row>
    <row r="62" spans="2:5" ht="20">
      <c r="B62" s="8">
        <v>35</v>
      </c>
      <c r="C62" s="7">
        <f t="shared" si="3"/>
        <v>0.91898148148148151</v>
      </c>
      <c r="D62" s="1" t="s">
        <v>220</v>
      </c>
      <c r="E62" s="2" t="s">
        <v>243</v>
      </c>
    </row>
    <row r="63" spans="2:5" ht="20">
      <c r="B63" s="8">
        <v>38</v>
      </c>
      <c r="C63" s="7">
        <f t="shared" si="3"/>
        <v>0.91203703703703698</v>
      </c>
      <c r="D63" s="1" t="s">
        <v>221</v>
      </c>
      <c r="E63" s="2" t="s">
        <v>243</v>
      </c>
    </row>
    <row r="64" spans="2:5" ht="20">
      <c r="B64" s="8">
        <v>43</v>
      </c>
      <c r="C64" s="7">
        <f t="shared" si="3"/>
        <v>0.90046296296296302</v>
      </c>
      <c r="D64" s="1" t="s">
        <v>222</v>
      </c>
      <c r="E64" s="2" t="s">
        <v>243</v>
      </c>
    </row>
    <row r="65" spans="2:5" ht="20">
      <c r="B65" s="8">
        <v>44</v>
      </c>
      <c r="C65" s="7">
        <f>1-(B65/432)</f>
        <v>0.89814814814814814</v>
      </c>
      <c r="D65" s="1" t="s">
        <v>223</v>
      </c>
      <c r="E65" s="2" t="s">
        <v>243</v>
      </c>
    </row>
    <row r="66" spans="2:5" ht="20">
      <c r="B66" s="8">
        <v>47</v>
      </c>
      <c r="C66" s="7">
        <f t="shared" si="3"/>
        <v>0.89120370370370372</v>
      </c>
      <c r="D66" s="1" t="s">
        <v>224</v>
      </c>
      <c r="E66" s="2" t="s">
        <v>243</v>
      </c>
    </row>
    <row r="67" spans="2:5" ht="20">
      <c r="B67" s="8">
        <v>48</v>
      </c>
      <c r="C67" s="7">
        <f t="shared" si="3"/>
        <v>0.88888888888888884</v>
      </c>
      <c r="D67" s="1" t="s">
        <v>148</v>
      </c>
      <c r="E67" s="2" t="s">
        <v>243</v>
      </c>
    </row>
    <row r="68" spans="2:5" ht="20">
      <c r="B68" s="8">
        <v>50</v>
      </c>
      <c r="C68" s="7">
        <f t="shared" si="3"/>
        <v>0.8842592592592593</v>
      </c>
      <c r="D68" s="1" t="s">
        <v>149</v>
      </c>
      <c r="E68" s="2" t="s">
        <v>243</v>
      </c>
    </row>
    <row r="69" spans="2:5" ht="20">
      <c r="B69" s="8">
        <v>51</v>
      </c>
      <c r="C69" s="7">
        <f t="shared" si="3"/>
        <v>0.88194444444444442</v>
      </c>
      <c r="D69" s="1" t="s">
        <v>150</v>
      </c>
      <c r="E69" s="2" t="s">
        <v>243</v>
      </c>
    </row>
    <row r="70" spans="2:5" ht="20">
      <c r="B70" s="8">
        <v>53</v>
      </c>
      <c r="C70" s="7">
        <f t="shared" si="3"/>
        <v>0.87731481481481477</v>
      </c>
      <c r="D70" s="1" t="s">
        <v>86</v>
      </c>
      <c r="E70" s="2" t="s">
        <v>243</v>
      </c>
    </row>
    <row r="71" spans="2:5" ht="20">
      <c r="B71" s="8">
        <v>54</v>
      </c>
      <c r="C71" s="7">
        <f t="shared" si="3"/>
        <v>0.875</v>
      </c>
      <c r="D71" s="1" t="s">
        <v>87</v>
      </c>
      <c r="E71" s="2" t="s">
        <v>243</v>
      </c>
    </row>
    <row r="72" spans="2:5" ht="20">
      <c r="B72" s="8">
        <v>56</v>
      </c>
      <c r="C72" s="7">
        <f t="shared" si="3"/>
        <v>0.87037037037037035</v>
      </c>
      <c r="D72" s="1" t="s">
        <v>88</v>
      </c>
      <c r="E72" s="2" t="s">
        <v>243</v>
      </c>
    </row>
    <row r="73" spans="2:5" ht="20">
      <c r="B73" s="8">
        <v>58</v>
      </c>
      <c r="C73" s="7">
        <f>1-(B73/432)</f>
        <v>0.8657407407407407</v>
      </c>
      <c r="D73" s="1" t="s">
        <v>89</v>
      </c>
      <c r="E73" s="2" t="s">
        <v>243</v>
      </c>
    </row>
    <row r="74" spans="2:5" ht="20">
      <c r="B74" s="8">
        <v>64</v>
      </c>
      <c r="C74" s="7">
        <f t="shared" si="3"/>
        <v>0.85185185185185186</v>
      </c>
      <c r="D74" s="1" t="s">
        <v>90</v>
      </c>
      <c r="E74" s="2" t="s">
        <v>243</v>
      </c>
    </row>
    <row r="75" spans="2:5" ht="20">
      <c r="B75" s="8">
        <v>75</v>
      </c>
      <c r="C75" s="7">
        <f t="shared" si="3"/>
        <v>0.82638888888888884</v>
      </c>
      <c r="D75" s="1" t="s">
        <v>91</v>
      </c>
      <c r="E75" s="2" t="s">
        <v>243</v>
      </c>
    </row>
    <row r="76" spans="2:5" ht="20">
      <c r="B76" s="8">
        <v>77</v>
      </c>
      <c r="C76" s="7">
        <f t="shared" si="3"/>
        <v>0.8217592592592593</v>
      </c>
      <c r="D76" s="1" t="s">
        <v>92</v>
      </c>
      <c r="E76" s="2" t="s">
        <v>243</v>
      </c>
    </row>
    <row r="77" spans="2:5" ht="20">
      <c r="B77" s="8">
        <v>78</v>
      </c>
      <c r="C77" s="7">
        <f t="shared" si="3"/>
        <v>0.81944444444444442</v>
      </c>
      <c r="D77" s="1" t="s">
        <v>93</v>
      </c>
      <c r="E77" s="2" t="s">
        <v>243</v>
      </c>
    </row>
    <row r="78" spans="2:5" ht="20">
      <c r="B78" s="8">
        <v>80</v>
      </c>
      <c r="C78" s="7">
        <f t="shared" si="3"/>
        <v>0.81481481481481488</v>
      </c>
      <c r="D78" s="1" t="s">
        <v>94</v>
      </c>
      <c r="E78" s="2" t="s">
        <v>243</v>
      </c>
    </row>
    <row r="79" spans="2:5" ht="20">
      <c r="B79" s="8">
        <v>81</v>
      </c>
      <c r="C79" s="7">
        <f t="shared" si="3"/>
        <v>0.8125</v>
      </c>
      <c r="D79" s="1" t="s">
        <v>95</v>
      </c>
      <c r="E79" s="2" t="s">
        <v>243</v>
      </c>
    </row>
    <row r="80" spans="2:5" ht="20">
      <c r="B80" s="8">
        <v>84</v>
      </c>
      <c r="C80" s="7">
        <f>1-(B80/432)</f>
        <v>0.80555555555555558</v>
      </c>
      <c r="D80" s="1" t="s">
        <v>96</v>
      </c>
      <c r="E80" s="2" t="s">
        <v>243</v>
      </c>
    </row>
    <row r="81" spans="2:5" ht="20">
      <c r="B81" s="8">
        <v>87</v>
      </c>
      <c r="C81" s="7">
        <f t="shared" si="3"/>
        <v>0.79861111111111116</v>
      </c>
      <c r="D81" s="1" t="s">
        <v>97</v>
      </c>
      <c r="E81" s="2" t="s">
        <v>243</v>
      </c>
    </row>
    <row r="82" spans="2:5" ht="20">
      <c r="B82" s="8">
        <v>89</v>
      </c>
      <c r="C82" s="7">
        <f t="shared" si="3"/>
        <v>0.79398148148148151</v>
      </c>
      <c r="D82" s="1" t="s">
        <v>164</v>
      </c>
      <c r="E82" s="2" t="s">
        <v>243</v>
      </c>
    </row>
    <row r="83" spans="2:5" ht="20">
      <c r="B83" s="8">
        <v>93</v>
      </c>
      <c r="C83" s="7">
        <f t="shared" si="3"/>
        <v>0.78472222222222221</v>
      </c>
      <c r="D83" s="1" t="s">
        <v>165</v>
      </c>
      <c r="E83" s="2" t="s">
        <v>243</v>
      </c>
    </row>
    <row r="84" spans="2:5" ht="20">
      <c r="B84" s="8">
        <v>95</v>
      </c>
      <c r="C84" s="7">
        <f t="shared" si="3"/>
        <v>0.78009259259259256</v>
      </c>
      <c r="D84" s="1" t="s">
        <v>237</v>
      </c>
      <c r="E84" s="2" t="s">
        <v>243</v>
      </c>
    </row>
    <row r="85" spans="2:5" ht="20">
      <c r="B85" s="8">
        <v>103</v>
      </c>
      <c r="C85" s="7">
        <f t="shared" si="3"/>
        <v>0.76157407407407407</v>
      </c>
      <c r="D85" s="1" t="s">
        <v>238</v>
      </c>
      <c r="E85" s="2" t="s">
        <v>243</v>
      </c>
    </row>
    <row r="86" spans="2:5" ht="20">
      <c r="B86" s="8">
        <v>105</v>
      </c>
      <c r="C86" s="7">
        <f t="shared" si="3"/>
        <v>0.75694444444444442</v>
      </c>
      <c r="D86" s="1" t="s">
        <v>239</v>
      </c>
      <c r="E86" s="2" t="s">
        <v>243</v>
      </c>
    </row>
    <row r="87" spans="2:5" ht="20">
      <c r="B87" s="8">
        <v>117</v>
      </c>
      <c r="C87" s="7">
        <f>1-(B87/432)</f>
        <v>0.72916666666666674</v>
      </c>
      <c r="D87" s="1" t="s">
        <v>240</v>
      </c>
      <c r="E87" s="2" t="s">
        <v>243</v>
      </c>
    </row>
    <row r="88" spans="2:5" ht="20">
      <c r="B88" s="8">
        <v>121</v>
      </c>
      <c r="C88" s="7">
        <f t="shared" si="3"/>
        <v>0.71990740740740744</v>
      </c>
      <c r="D88" s="1" t="s">
        <v>241</v>
      </c>
      <c r="E88" s="2" t="s">
        <v>243</v>
      </c>
    </row>
    <row r="89" spans="2:5" ht="20">
      <c r="B89" s="8">
        <v>141</v>
      </c>
      <c r="C89" s="7">
        <f t="shared" si="3"/>
        <v>0.67361111111111116</v>
      </c>
      <c r="D89" s="1" t="s">
        <v>242</v>
      </c>
      <c r="E89" s="2" t="s">
        <v>243</v>
      </c>
    </row>
    <row r="90" spans="2:5" ht="20">
      <c r="B90" s="8">
        <v>22</v>
      </c>
      <c r="C90" s="11">
        <f>1-(B90/575)</f>
        <v>0.96173913043478265</v>
      </c>
      <c r="D90" s="1" t="s">
        <v>244</v>
      </c>
      <c r="E90" s="2" t="s">
        <v>133</v>
      </c>
    </row>
    <row r="91" spans="2:5" ht="20">
      <c r="B91" s="8">
        <v>33</v>
      </c>
      <c r="C91" s="11">
        <f t="shared" ref="C91:C110" si="4">1-(B91/575)</f>
        <v>0.94260869565217387</v>
      </c>
      <c r="D91" s="1" t="s">
        <v>245</v>
      </c>
      <c r="E91" s="2" t="s">
        <v>133</v>
      </c>
    </row>
    <row r="92" spans="2:5" ht="20">
      <c r="B92" s="8">
        <v>40</v>
      </c>
      <c r="C92" s="11">
        <f t="shared" si="4"/>
        <v>0.93043478260869561</v>
      </c>
      <c r="D92" s="1" t="s">
        <v>246</v>
      </c>
      <c r="E92" s="2" t="s">
        <v>133</v>
      </c>
    </row>
    <row r="93" spans="2:5" ht="20">
      <c r="B93" s="8">
        <v>41</v>
      </c>
      <c r="C93" s="11">
        <f t="shared" si="4"/>
        <v>0.92869565217391303</v>
      </c>
      <c r="D93" s="1" t="s">
        <v>247</v>
      </c>
      <c r="E93" s="2" t="s">
        <v>133</v>
      </c>
    </row>
    <row r="94" spans="2:5" ht="20">
      <c r="B94" s="8">
        <v>45</v>
      </c>
      <c r="C94" s="11">
        <f t="shared" si="4"/>
        <v>0.92173913043478262</v>
      </c>
      <c r="D94" s="1" t="s">
        <v>248</v>
      </c>
      <c r="E94" s="2" t="s">
        <v>133</v>
      </c>
    </row>
    <row r="95" spans="2:5" ht="20">
      <c r="B95" s="8">
        <v>57</v>
      </c>
      <c r="C95" s="11">
        <f t="shared" si="4"/>
        <v>0.90086956521739125</v>
      </c>
      <c r="D95" s="1" t="s">
        <v>175</v>
      </c>
      <c r="E95" s="2" t="s">
        <v>133</v>
      </c>
    </row>
    <row r="96" spans="2:5" ht="20">
      <c r="B96" s="8">
        <v>60</v>
      </c>
      <c r="C96" s="11">
        <f t="shared" si="4"/>
        <v>0.89565217391304353</v>
      </c>
      <c r="D96" s="1" t="s">
        <v>118</v>
      </c>
      <c r="E96" s="2" t="s">
        <v>133</v>
      </c>
    </row>
    <row r="97" spans="2:5" ht="20">
      <c r="B97" s="8">
        <v>61</v>
      </c>
      <c r="C97" s="11">
        <f t="shared" si="4"/>
        <v>0.89391304347826084</v>
      </c>
      <c r="D97" s="1" t="s">
        <v>119</v>
      </c>
      <c r="E97" s="2" t="s">
        <v>133</v>
      </c>
    </row>
    <row r="98" spans="2:5" ht="20">
      <c r="B98" s="8">
        <v>73</v>
      </c>
      <c r="C98" s="11">
        <f t="shared" si="4"/>
        <v>0.87304347826086959</v>
      </c>
      <c r="D98" s="1" t="s">
        <v>48</v>
      </c>
      <c r="E98" s="2" t="s">
        <v>133</v>
      </c>
    </row>
    <row r="99" spans="2:5" ht="20">
      <c r="B99" s="8">
        <v>84</v>
      </c>
      <c r="C99" s="11">
        <f t="shared" si="4"/>
        <v>0.85391304347826091</v>
      </c>
      <c r="D99" s="1" t="s">
        <v>49</v>
      </c>
      <c r="E99" s="2" t="s">
        <v>133</v>
      </c>
    </row>
    <row r="100" spans="2:5" ht="20">
      <c r="B100" s="8">
        <v>97</v>
      </c>
      <c r="C100" s="11">
        <f t="shared" si="4"/>
        <v>0.83130434782608698</v>
      </c>
      <c r="D100" s="1" t="s">
        <v>50</v>
      </c>
      <c r="E100" s="2" t="s">
        <v>133</v>
      </c>
    </row>
    <row r="101" spans="2:5" ht="20">
      <c r="B101" s="8">
        <v>100</v>
      </c>
      <c r="C101" s="11">
        <f t="shared" si="4"/>
        <v>0.82608695652173914</v>
      </c>
      <c r="D101" s="1" t="s">
        <v>51</v>
      </c>
      <c r="E101" s="2" t="s">
        <v>133</v>
      </c>
    </row>
    <row r="102" spans="2:5" ht="20">
      <c r="B102" s="8">
        <v>114</v>
      </c>
      <c r="C102" s="11">
        <f t="shared" si="4"/>
        <v>0.80173913043478262</v>
      </c>
      <c r="D102" s="1" t="s">
        <v>52</v>
      </c>
      <c r="E102" s="2" t="s">
        <v>133</v>
      </c>
    </row>
    <row r="103" spans="2:5" ht="20">
      <c r="B103" s="8">
        <v>125</v>
      </c>
      <c r="C103" s="11">
        <f t="shared" si="4"/>
        <v>0.78260869565217395</v>
      </c>
      <c r="D103" s="1" t="s">
        <v>53</v>
      </c>
      <c r="E103" s="2" t="s">
        <v>133</v>
      </c>
    </row>
    <row r="104" spans="2:5" ht="20">
      <c r="B104" s="8">
        <v>126</v>
      </c>
      <c r="C104" s="11">
        <f t="shared" si="4"/>
        <v>0.78086956521739137</v>
      </c>
      <c r="D104" s="1" t="s">
        <v>54</v>
      </c>
      <c r="E104" s="2" t="s">
        <v>133</v>
      </c>
    </row>
    <row r="105" spans="2:5" ht="20">
      <c r="B105" s="8">
        <v>127</v>
      </c>
      <c r="C105" s="11">
        <f t="shared" si="4"/>
        <v>0.77913043478260868</v>
      </c>
      <c r="D105" s="1" t="s">
        <v>55</v>
      </c>
      <c r="E105" s="2" t="s">
        <v>133</v>
      </c>
    </row>
    <row r="106" spans="2:5" ht="20">
      <c r="B106" s="8">
        <v>129</v>
      </c>
      <c r="C106" s="11">
        <f t="shared" si="4"/>
        <v>0.77565217391304353</v>
      </c>
      <c r="D106" s="1" t="s">
        <v>56</v>
      </c>
      <c r="E106" s="2" t="s">
        <v>133</v>
      </c>
    </row>
    <row r="107" spans="2:5" ht="20">
      <c r="B107" s="8">
        <v>131</v>
      </c>
      <c r="C107" s="11">
        <f t="shared" si="4"/>
        <v>0.77217391304347827</v>
      </c>
      <c r="D107" s="1" t="s">
        <v>57</v>
      </c>
      <c r="E107" s="2" t="s">
        <v>133</v>
      </c>
    </row>
    <row r="108" spans="2:5" ht="20">
      <c r="B108" s="8">
        <v>141</v>
      </c>
      <c r="C108" s="11">
        <f t="shared" si="4"/>
        <v>0.75478260869565217</v>
      </c>
      <c r="D108" s="1" t="s">
        <v>58</v>
      </c>
      <c r="E108" s="2" t="s">
        <v>133</v>
      </c>
    </row>
    <row r="109" spans="2:5" ht="20">
      <c r="B109" s="8">
        <v>148</v>
      </c>
      <c r="C109" s="11">
        <f>1-(B109/575)</f>
        <v>0.74260869565217391</v>
      </c>
      <c r="D109" s="1" t="s">
        <v>59</v>
      </c>
      <c r="E109" s="2" t="s">
        <v>133</v>
      </c>
    </row>
    <row r="110" spans="2:5" ht="20">
      <c r="B110" s="8">
        <v>160</v>
      </c>
      <c r="C110" s="11">
        <f t="shared" si="4"/>
        <v>0.72173913043478266</v>
      </c>
      <c r="D110" s="1" t="s">
        <v>132</v>
      </c>
      <c r="E110" s="2" t="s">
        <v>133</v>
      </c>
    </row>
    <row r="111" spans="2:5" ht="20">
      <c r="B111" s="8">
        <v>8</v>
      </c>
      <c r="C111" s="11">
        <f>1-(B111/1439)</f>
        <v>0.99444058373870747</v>
      </c>
      <c r="D111" s="1" t="s">
        <v>134</v>
      </c>
      <c r="E111" s="2" t="s">
        <v>104</v>
      </c>
    </row>
    <row r="112" spans="2:5" ht="20">
      <c r="B112" s="8">
        <v>11</v>
      </c>
      <c r="C112" s="11">
        <f t="shared" ref="C112:C175" si="5">1-(B112/1439)</f>
        <v>0.99235580264072276</v>
      </c>
      <c r="D112" s="1" t="s">
        <v>203</v>
      </c>
      <c r="E112" s="2" t="s">
        <v>104</v>
      </c>
    </row>
    <row r="113" spans="2:5" ht="20">
      <c r="B113" s="8">
        <v>14</v>
      </c>
      <c r="C113" s="11">
        <f t="shared" si="5"/>
        <v>0.99027102154273805</v>
      </c>
      <c r="D113" s="1" t="s">
        <v>204</v>
      </c>
      <c r="E113" s="2" t="s">
        <v>104</v>
      </c>
    </row>
    <row r="114" spans="2:5" ht="20">
      <c r="B114" s="8">
        <v>17</v>
      </c>
      <c r="C114" s="11">
        <f t="shared" si="5"/>
        <v>0.98818624044475334</v>
      </c>
      <c r="D114" s="1" t="s">
        <v>205</v>
      </c>
      <c r="E114" s="2" t="s">
        <v>104</v>
      </c>
    </row>
    <row r="115" spans="2:5" ht="20">
      <c r="B115" s="8">
        <v>21</v>
      </c>
      <c r="C115" s="11">
        <f t="shared" si="5"/>
        <v>0.98540653231410702</v>
      </c>
      <c r="D115" s="1" t="s">
        <v>206</v>
      </c>
      <c r="E115" s="2" t="s">
        <v>104</v>
      </c>
    </row>
    <row r="116" spans="2:5" ht="20">
      <c r="B116" s="8">
        <v>26</v>
      </c>
      <c r="C116" s="11">
        <f t="shared" si="5"/>
        <v>0.9819318971507992</v>
      </c>
      <c r="D116" s="1" t="s">
        <v>207</v>
      </c>
      <c r="E116" s="2" t="s">
        <v>104</v>
      </c>
    </row>
    <row r="117" spans="2:5" ht="20">
      <c r="B117" s="8">
        <v>27</v>
      </c>
      <c r="C117" s="11">
        <f t="shared" si="5"/>
        <v>0.9812369701181376</v>
      </c>
      <c r="D117" s="1" t="s">
        <v>208</v>
      </c>
      <c r="E117" s="2" t="s">
        <v>104</v>
      </c>
    </row>
    <row r="118" spans="2:5" ht="20">
      <c r="B118" s="8">
        <v>29</v>
      </c>
      <c r="C118" s="11">
        <f t="shared" si="5"/>
        <v>0.97984711605281449</v>
      </c>
      <c r="D118" s="1" t="s">
        <v>209</v>
      </c>
      <c r="E118" s="2" t="s">
        <v>104</v>
      </c>
    </row>
    <row r="119" spans="2:5" ht="20">
      <c r="B119" s="8">
        <v>31</v>
      </c>
      <c r="C119" s="11">
        <f t="shared" si="5"/>
        <v>0.97845726198749128</v>
      </c>
      <c r="D119" s="1" t="s">
        <v>210</v>
      </c>
      <c r="E119" s="2" t="s">
        <v>104</v>
      </c>
    </row>
    <row r="120" spans="2:5" ht="20">
      <c r="B120" s="8">
        <v>34</v>
      </c>
      <c r="C120" s="11">
        <f t="shared" si="5"/>
        <v>0.97637248088950657</v>
      </c>
      <c r="D120" s="1" t="s">
        <v>211</v>
      </c>
      <c r="E120" s="2" t="s">
        <v>104</v>
      </c>
    </row>
    <row r="121" spans="2:5" ht="20">
      <c r="B121" s="8">
        <v>35</v>
      </c>
      <c r="C121" s="11">
        <f t="shared" si="5"/>
        <v>0.97567755385684507</v>
      </c>
      <c r="D121" s="1" t="s">
        <v>212</v>
      </c>
      <c r="E121" s="2" t="s">
        <v>104</v>
      </c>
    </row>
    <row r="122" spans="2:5" ht="20">
      <c r="B122" s="8">
        <v>38</v>
      </c>
      <c r="C122" s="11">
        <f t="shared" si="5"/>
        <v>0.97359277275886036</v>
      </c>
      <c r="D122" s="1" t="s">
        <v>143</v>
      </c>
      <c r="E122" s="2" t="s">
        <v>104</v>
      </c>
    </row>
    <row r="123" spans="2:5" ht="20">
      <c r="B123" s="8">
        <v>44</v>
      </c>
      <c r="C123" s="11">
        <f t="shared" si="5"/>
        <v>0.96942321056289094</v>
      </c>
      <c r="D123" s="1" t="s">
        <v>144</v>
      </c>
      <c r="E123" s="2" t="s">
        <v>104</v>
      </c>
    </row>
    <row r="124" spans="2:5" ht="20">
      <c r="B124" s="8">
        <v>47</v>
      </c>
      <c r="C124" s="11">
        <f t="shared" si="5"/>
        <v>0.96733842946490622</v>
      </c>
      <c r="D124" s="1" t="s">
        <v>145</v>
      </c>
      <c r="E124" s="2" t="s">
        <v>104</v>
      </c>
    </row>
    <row r="125" spans="2:5" ht="20">
      <c r="B125" s="8">
        <v>48</v>
      </c>
      <c r="C125" s="11">
        <f t="shared" si="5"/>
        <v>0.96664350243224462</v>
      </c>
      <c r="D125" s="1" t="s">
        <v>146</v>
      </c>
      <c r="E125" s="2" t="s">
        <v>104</v>
      </c>
    </row>
    <row r="126" spans="2:5" ht="20">
      <c r="B126" s="8">
        <v>49</v>
      </c>
      <c r="C126" s="11">
        <f>1-(B126/1439)</f>
        <v>0.96594857539958301</v>
      </c>
      <c r="D126" s="1" t="s">
        <v>147</v>
      </c>
      <c r="E126" s="2" t="s">
        <v>104</v>
      </c>
    </row>
    <row r="127" spans="2:5" ht="20">
      <c r="B127" s="8">
        <v>50</v>
      </c>
      <c r="C127" s="11">
        <f t="shared" si="5"/>
        <v>0.96525364836692151</v>
      </c>
      <c r="D127" s="1" t="s">
        <v>84</v>
      </c>
      <c r="E127" s="2" t="s">
        <v>104</v>
      </c>
    </row>
    <row r="128" spans="2:5" ht="20">
      <c r="B128" s="8">
        <v>52</v>
      </c>
      <c r="C128" s="11">
        <f t="shared" si="5"/>
        <v>0.9638637943015983</v>
      </c>
      <c r="D128" s="1" t="s">
        <v>85</v>
      </c>
      <c r="E128" s="2" t="s">
        <v>104</v>
      </c>
    </row>
    <row r="129" spans="2:5" ht="20">
      <c r="B129" s="8">
        <v>53</v>
      </c>
      <c r="C129" s="11">
        <f t="shared" si="5"/>
        <v>0.9631688672689368</v>
      </c>
      <c r="D129" s="1" t="s">
        <v>14</v>
      </c>
      <c r="E129" s="2" t="s">
        <v>104</v>
      </c>
    </row>
    <row r="130" spans="2:5" ht="20">
      <c r="B130" s="8">
        <v>54</v>
      </c>
      <c r="C130" s="11">
        <f t="shared" si="5"/>
        <v>0.96247394023627519</v>
      </c>
      <c r="D130" s="1" t="s">
        <v>15</v>
      </c>
      <c r="E130" s="2" t="s">
        <v>104</v>
      </c>
    </row>
    <row r="131" spans="2:5" ht="20">
      <c r="B131" s="8">
        <v>59</v>
      </c>
      <c r="C131" s="11">
        <f>1-(B131/1439)</f>
        <v>0.95899930507296738</v>
      </c>
      <c r="D131" s="1" t="s">
        <v>16</v>
      </c>
      <c r="E131" s="2" t="s">
        <v>104</v>
      </c>
    </row>
    <row r="132" spans="2:5" ht="20">
      <c r="B132" s="8">
        <v>62</v>
      </c>
      <c r="C132" s="11">
        <f t="shared" si="5"/>
        <v>0.95691452397498267</v>
      </c>
      <c r="D132" s="1" t="s">
        <v>17</v>
      </c>
      <c r="E132" s="2" t="s">
        <v>104</v>
      </c>
    </row>
    <row r="133" spans="2:5" ht="20">
      <c r="B133" s="8">
        <v>63</v>
      </c>
      <c r="C133" s="11">
        <f t="shared" si="5"/>
        <v>0.95621959694232106</v>
      </c>
      <c r="D133" s="1" t="s">
        <v>18</v>
      </c>
      <c r="E133" s="2" t="s">
        <v>104</v>
      </c>
    </row>
    <row r="134" spans="2:5" ht="20">
      <c r="B134" s="8">
        <v>64</v>
      </c>
      <c r="C134" s="11">
        <f t="shared" si="5"/>
        <v>0.95552466990965945</v>
      </c>
      <c r="D134" s="1" t="s">
        <v>19</v>
      </c>
      <c r="E134" s="2" t="s">
        <v>104</v>
      </c>
    </row>
    <row r="135" spans="2:5" ht="20">
      <c r="B135" s="8">
        <v>68</v>
      </c>
      <c r="C135" s="11">
        <f t="shared" si="5"/>
        <v>0.95274496177901324</v>
      </c>
      <c r="D135" s="1" t="s">
        <v>20</v>
      </c>
      <c r="E135" s="2" t="s">
        <v>104</v>
      </c>
    </row>
    <row r="136" spans="2:5" ht="20">
      <c r="B136" s="8">
        <v>69</v>
      </c>
      <c r="C136" s="11">
        <f t="shared" si="5"/>
        <v>0.95205003474635164</v>
      </c>
      <c r="D136" s="1" t="s">
        <v>21</v>
      </c>
      <c r="E136" s="2" t="s">
        <v>104</v>
      </c>
    </row>
    <row r="137" spans="2:5" ht="20">
      <c r="B137" s="8">
        <v>72</v>
      </c>
      <c r="C137" s="11">
        <f t="shared" si="5"/>
        <v>0.94996525364836693</v>
      </c>
      <c r="D137" s="1" t="s">
        <v>22</v>
      </c>
      <c r="E137" s="2" t="s">
        <v>104</v>
      </c>
    </row>
    <row r="138" spans="2:5" ht="20">
      <c r="B138" s="8">
        <v>74</v>
      </c>
      <c r="C138" s="11">
        <f t="shared" si="5"/>
        <v>0.94857539958304382</v>
      </c>
      <c r="D138" s="1" t="s">
        <v>23</v>
      </c>
      <c r="E138" s="2" t="s">
        <v>104</v>
      </c>
    </row>
    <row r="139" spans="2:5" ht="20">
      <c r="B139" s="8">
        <v>77</v>
      </c>
      <c r="C139" s="11">
        <f t="shared" si="5"/>
        <v>0.94649061848505911</v>
      </c>
      <c r="D139" s="1" t="s">
        <v>98</v>
      </c>
      <c r="E139" s="2" t="s">
        <v>104</v>
      </c>
    </row>
    <row r="140" spans="2:5" ht="20">
      <c r="B140" s="8">
        <v>78</v>
      </c>
      <c r="C140" s="11">
        <f t="shared" si="5"/>
        <v>0.9457956914523975</v>
      </c>
      <c r="D140" s="1" t="s">
        <v>99</v>
      </c>
      <c r="E140" s="2" t="s">
        <v>104</v>
      </c>
    </row>
    <row r="141" spans="2:5" ht="20">
      <c r="B141" s="8">
        <v>79</v>
      </c>
      <c r="C141" s="11">
        <f>1-(B141/1439)</f>
        <v>0.94510076441973589</v>
      </c>
      <c r="D141" s="1" t="s">
        <v>100</v>
      </c>
      <c r="E141" s="2" t="s">
        <v>104</v>
      </c>
    </row>
    <row r="142" spans="2:5" ht="20">
      <c r="B142" s="8">
        <v>80</v>
      </c>
      <c r="C142" s="11">
        <f t="shared" si="5"/>
        <v>0.9444058373870744</v>
      </c>
      <c r="D142" s="1" t="s">
        <v>166</v>
      </c>
      <c r="E142" s="2" t="s">
        <v>104</v>
      </c>
    </row>
    <row r="143" spans="2:5" ht="20">
      <c r="B143" s="8">
        <v>86</v>
      </c>
      <c r="C143" s="11">
        <f t="shared" si="5"/>
        <v>0.94023627519110498</v>
      </c>
      <c r="D143" s="1" t="s">
        <v>167</v>
      </c>
      <c r="E143" s="2" t="s">
        <v>104</v>
      </c>
    </row>
    <row r="144" spans="2:5" ht="20">
      <c r="B144" s="8">
        <v>92</v>
      </c>
      <c r="C144" s="11">
        <f t="shared" si="5"/>
        <v>0.93606671299513555</v>
      </c>
      <c r="D144" s="1" t="s">
        <v>168</v>
      </c>
      <c r="E144" s="2" t="s">
        <v>104</v>
      </c>
    </row>
    <row r="145" spans="2:5" ht="20">
      <c r="B145" s="8">
        <v>94</v>
      </c>
      <c r="C145" s="11">
        <f t="shared" si="5"/>
        <v>0.93467685892981234</v>
      </c>
      <c r="D145" s="1" t="s">
        <v>169</v>
      </c>
      <c r="E145" s="2" t="s">
        <v>104</v>
      </c>
    </row>
    <row r="146" spans="2:5" ht="20">
      <c r="B146" s="8">
        <v>99</v>
      </c>
      <c r="C146" s="11">
        <f t="shared" si="5"/>
        <v>0.93120222376650452</v>
      </c>
      <c r="D146" s="1" t="s">
        <v>170</v>
      </c>
      <c r="E146" s="2" t="s">
        <v>104</v>
      </c>
    </row>
    <row r="147" spans="2:5" ht="20">
      <c r="B147" s="8">
        <v>100</v>
      </c>
      <c r="C147" s="11">
        <f t="shared" si="5"/>
        <v>0.93050729673384291</v>
      </c>
      <c r="D147" s="1" t="s">
        <v>171</v>
      </c>
      <c r="E147" s="2" t="s">
        <v>104</v>
      </c>
    </row>
    <row r="148" spans="2:5" ht="20">
      <c r="B148" s="8">
        <v>107</v>
      </c>
      <c r="C148" s="11">
        <f>1-(B148/1439)</f>
        <v>0.925642807505212</v>
      </c>
      <c r="D148" s="1" t="s">
        <v>172</v>
      </c>
      <c r="E148" s="2" t="s">
        <v>104</v>
      </c>
    </row>
    <row r="149" spans="2:5" ht="20">
      <c r="B149" s="8">
        <v>111</v>
      </c>
      <c r="C149" s="11">
        <f t="shared" si="5"/>
        <v>0.92286309937456568</v>
      </c>
      <c r="D149" s="1" t="s">
        <v>173</v>
      </c>
      <c r="E149" s="2" t="s">
        <v>104</v>
      </c>
    </row>
    <row r="150" spans="2:5" ht="20">
      <c r="B150" s="8">
        <v>113</v>
      </c>
      <c r="C150" s="11">
        <f t="shared" si="5"/>
        <v>0.92147324530924257</v>
      </c>
      <c r="D150" s="1" t="s">
        <v>174</v>
      </c>
      <c r="E150" s="2" t="s">
        <v>104</v>
      </c>
    </row>
    <row r="151" spans="2:5" ht="20">
      <c r="B151" s="8">
        <v>120</v>
      </c>
      <c r="C151" s="11">
        <f t="shared" si="5"/>
        <v>0.91660875608061154</v>
      </c>
      <c r="D151" s="1" t="s">
        <v>111</v>
      </c>
      <c r="E151" s="2" t="s">
        <v>104</v>
      </c>
    </row>
    <row r="152" spans="2:5" ht="20">
      <c r="B152" s="8">
        <v>126</v>
      </c>
      <c r="C152" s="11">
        <f t="shared" si="5"/>
        <v>0.91243919388464212</v>
      </c>
      <c r="D152" s="1" t="s">
        <v>112</v>
      </c>
      <c r="E152" s="2" t="s">
        <v>104</v>
      </c>
    </row>
    <row r="153" spans="2:5" ht="20">
      <c r="B153" s="8">
        <v>133</v>
      </c>
      <c r="C153" s="11">
        <f t="shared" si="5"/>
        <v>0.90757470465601109</v>
      </c>
      <c r="D153" s="1" t="s">
        <v>113</v>
      </c>
      <c r="E153" s="2" t="s">
        <v>104</v>
      </c>
    </row>
    <row r="154" spans="2:5" ht="20">
      <c r="B154" s="8">
        <v>137</v>
      </c>
      <c r="C154" s="11">
        <f t="shared" si="5"/>
        <v>0.90479499652536488</v>
      </c>
      <c r="D154" s="1" t="s">
        <v>114</v>
      </c>
      <c r="E154" s="2" t="s">
        <v>104</v>
      </c>
    </row>
    <row r="155" spans="2:5" ht="20">
      <c r="B155" s="8">
        <v>141</v>
      </c>
      <c r="C155" s="11">
        <f t="shared" si="5"/>
        <v>0.90201528839471856</v>
      </c>
      <c r="D155" s="1" t="s">
        <v>115</v>
      </c>
      <c r="E155" s="2" t="s">
        <v>104</v>
      </c>
    </row>
    <row r="156" spans="2:5" ht="20">
      <c r="B156" s="8">
        <v>142</v>
      </c>
      <c r="C156" s="11">
        <f>1-(B156/1439)</f>
        <v>0.90132036136205695</v>
      </c>
      <c r="D156" s="1" t="s">
        <v>116</v>
      </c>
      <c r="E156" s="2" t="s">
        <v>104</v>
      </c>
    </row>
    <row r="157" spans="2:5" ht="20">
      <c r="B157" s="8">
        <v>143</v>
      </c>
      <c r="C157" s="11">
        <f t="shared" si="5"/>
        <v>0.90062543432939546</v>
      </c>
      <c r="D157" s="1" t="s">
        <v>117</v>
      </c>
      <c r="E157" s="2" t="s">
        <v>104</v>
      </c>
    </row>
    <row r="158" spans="2:5" ht="20">
      <c r="B158" s="8">
        <v>147</v>
      </c>
      <c r="C158" s="11">
        <f t="shared" si="5"/>
        <v>0.89784572619874914</v>
      </c>
      <c r="D158" s="1" t="s">
        <v>47</v>
      </c>
      <c r="E158" s="2" t="s">
        <v>104</v>
      </c>
    </row>
    <row r="159" spans="2:5" ht="20">
      <c r="B159" s="8">
        <v>148</v>
      </c>
      <c r="C159" s="11">
        <f t="shared" si="5"/>
        <v>0.89715079916608753</v>
      </c>
      <c r="D159" s="1" t="s">
        <v>72</v>
      </c>
      <c r="E159" s="2" t="s">
        <v>104</v>
      </c>
    </row>
    <row r="160" spans="2:5" ht="20">
      <c r="B160" s="8">
        <v>150</v>
      </c>
      <c r="C160" s="11">
        <f t="shared" si="5"/>
        <v>0.89576094510076443</v>
      </c>
      <c r="D160" s="1" t="s">
        <v>73</v>
      </c>
      <c r="E160" s="2" t="s">
        <v>104</v>
      </c>
    </row>
    <row r="161" spans="2:5" ht="20">
      <c r="B161" s="8">
        <v>155</v>
      </c>
      <c r="C161" s="11">
        <f t="shared" si="5"/>
        <v>0.89228630993745661</v>
      </c>
      <c r="D161" s="1" t="s">
        <v>74</v>
      </c>
      <c r="E161" s="2" t="s">
        <v>104</v>
      </c>
    </row>
    <row r="162" spans="2:5" ht="20">
      <c r="B162" s="8">
        <v>158</v>
      </c>
      <c r="C162" s="11">
        <f t="shared" si="5"/>
        <v>0.8902015288394719</v>
      </c>
      <c r="D162" s="1" t="s">
        <v>75</v>
      </c>
      <c r="E162" s="2" t="s">
        <v>104</v>
      </c>
    </row>
    <row r="163" spans="2:5" ht="20">
      <c r="B163" s="8">
        <v>160</v>
      </c>
      <c r="C163" s="11">
        <f>1-(B163/1439)</f>
        <v>0.88881167477414869</v>
      </c>
      <c r="D163" s="1" t="s">
        <v>76</v>
      </c>
      <c r="E163" s="2" t="s">
        <v>104</v>
      </c>
    </row>
    <row r="164" spans="2:5" ht="20">
      <c r="B164" s="8">
        <v>164</v>
      </c>
      <c r="C164" s="11">
        <f t="shared" si="5"/>
        <v>0.88603196664350248</v>
      </c>
      <c r="D164" s="1" t="s">
        <v>0</v>
      </c>
      <c r="E164" s="2" t="s">
        <v>104</v>
      </c>
    </row>
    <row r="165" spans="2:5" ht="20">
      <c r="B165" s="8">
        <v>168</v>
      </c>
      <c r="C165" s="11">
        <f t="shared" si="5"/>
        <v>0.88325225851285616</v>
      </c>
      <c r="D165" s="1" t="s">
        <v>1</v>
      </c>
      <c r="E165" s="2" t="s">
        <v>104</v>
      </c>
    </row>
    <row r="166" spans="2:5" ht="20">
      <c r="B166" s="8">
        <v>169</v>
      </c>
      <c r="C166" s="11">
        <f t="shared" si="5"/>
        <v>0.88255733148019455</v>
      </c>
      <c r="D166" s="1" t="s">
        <v>2</v>
      </c>
      <c r="E166" s="2" t="s">
        <v>104</v>
      </c>
    </row>
    <row r="167" spans="2:5" ht="20">
      <c r="B167" s="8">
        <v>172</v>
      </c>
      <c r="C167" s="11">
        <f t="shared" si="5"/>
        <v>0.88047255038220984</v>
      </c>
      <c r="D167" s="1" t="s">
        <v>3</v>
      </c>
      <c r="E167" s="2" t="s">
        <v>104</v>
      </c>
    </row>
    <row r="168" spans="2:5" ht="20">
      <c r="B168" s="8">
        <v>173</v>
      </c>
      <c r="C168" s="11">
        <f t="shared" si="5"/>
        <v>0.87977762334954834</v>
      </c>
      <c r="D168" s="1" t="s">
        <v>4</v>
      </c>
      <c r="E168" s="2" t="s">
        <v>104</v>
      </c>
    </row>
    <row r="169" spans="2:5" ht="20">
      <c r="B169" s="8">
        <v>178</v>
      </c>
      <c r="C169" s="11">
        <f t="shared" si="5"/>
        <v>0.87630298818624042</v>
      </c>
      <c r="D169" s="1" t="s">
        <v>5</v>
      </c>
      <c r="E169" s="2" t="s">
        <v>104</v>
      </c>
    </row>
    <row r="170" spans="2:5" ht="20">
      <c r="B170" s="8">
        <v>207</v>
      </c>
      <c r="C170" s="11">
        <f t="shared" si="5"/>
        <v>0.85615010423905491</v>
      </c>
      <c r="D170" s="1" t="s">
        <v>6</v>
      </c>
      <c r="E170" s="2" t="s">
        <v>104</v>
      </c>
    </row>
    <row r="171" spans="2:5" ht="20">
      <c r="B171" s="8">
        <v>210</v>
      </c>
      <c r="C171" s="11">
        <f t="shared" si="5"/>
        <v>0.8540653231410702</v>
      </c>
      <c r="D171" s="1" t="s">
        <v>7</v>
      </c>
      <c r="E171" s="2" t="s">
        <v>104</v>
      </c>
    </row>
    <row r="172" spans="2:5" ht="20">
      <c r="B172" s="8">
        <v>215</v>
      </c>
      <c r="C172" s="11">
        <f>1-(B172/1439)</f>
        <v>0.85059068797776227</v>
      </c>
      <c r="D172" s="1" t="s">
        <v>8</v>
      </c>
      <c r="E172" s="2" t="s">
        <v>104</v>
      </c>
    </row>
    <row r="173" spans="2:5" ht="20">
      <c r="B173" s="8">
        <v>217</v>
      </c>
      <c r="C173" s="11">
        <f t="shared" si="5"/>
        <v>0.84920083391243917</v>
      </c>
      <c r="D173" s="1" t="s">
        <v>135</v>
      </c>
      <c r="E173" s="2" t="s">
        <v>104</v>
      </c>
    </row>
    <row r="174" spans="2:5" ht="20">
      <c r="B174" s="8">
        <v>223</v>
      </c>
      <c r="C174" s="11">
        <f t="shared" si="5"/>
        <v>0.84503127171646975</v>
      </c>
      <c r="D174" s="1" t="s">
        <v>136</v>
      </c>
      <c r="E174" s="2" t="s">
        <v>104</v>
      </c>
    </row>
    <row r="175" spans="2:5" ht="20">
      <c r="B175" s="8">
        <v>228</v>
      </c>
      <c r="C175" s="11">
        <f t="shared" si="5"/>
        <v>0.84155663655316193</v>
      </c>
      <c r="D175" s="1" t="s">
        <v>137</v>
      </c>
      <c r="E175" s="2" t="s">
        <v>104</v>
      </c>
    </row>
    <row r="176" spans="2:5" ht="20">
      <c r="B176" s="8">
        <v>243</v>
      </c>
      <c r="C176" s="11">
        <f t="shared" ref="C176:C178" si="6">1-(B176/1439)</f>
        <v>0.83113273106323837</v>
      </c>
      <c r="D176" s="1" t="s">
        <v>138</v>
      </c>
      <c r="E176" s="2" t="s">
        <v>104</v>
      </c>
    </row>
    <row r="177" spans="2:5" ht="20">
      <c r="B177" s="8">
        <v>246</v>
      </c>
      <c r="C177" s="11">
        <f t="shared" si="6"/>
        <v>0.82904794996525366</v>
      </c>
      <c r="D177" s="1" t="s">
        <v>139</v>
      </c>
      <c r="E177" s="2" t="s">
        <v>104</v>
      </c>
    </row>
    <row r="178" spans="2:5" ht="20">
      <c r="B178" s="8">
        <v>250</v>
      </c>
      <c r="C178" s="11">
        <f t="shared" si="6"/>
        <v>0.82626824183460734</v>
      </c>
      <c r="D178" s="1" t="s">
        <v>140</v>
      </c>
      <c r="E178" s="2" t="s">
        <v>104</v>
      </c>
    </row>
    <row r="179" spans="2:5" ht="20">
      <c r="B179" s="8">
        <v>255</v>
      </c>
      <c r="C179" s="11">
        <f>1-(B179/1439)</f>
        <v>0.82279360667129953</v>
      </c>
      <c r="D179" s="1" t="s">
        <v>141</v>
      </c>
      <c r="E179" s="2" t="s">
        <v>104</v>
      </c>
    </row>
    <row r="180" spans="2:5" ht="20">
      <c r="B180" s="8">
        <v>257</v>
      </c>
      <c r="C180" s="11">
        <f t="shared" ref="C180:C185" si="7">1-(B180/1439)</f>
        <v>0.82140375260597631</v>
      </c>
      <c r="D180" s="1" t="s">
        <v>142</v>
      </c>
      <c r="E180" s="2" t="s">
        <v>104</v>
      </c>
    </row>
    <row r="181" spans="2:5" ht="20">
      <c r="B181" s="8">
        <v>264</v>
      </c>
      <c r="C181" s="11">
        <f t="shared" si="7"/>
        <v>0.81653926337734539</v>
      </c>
      <c r="D181" s="1" t="s">
        <v>77</v>
      </c>
      <c r="E181" s="2" t="s">
        <v>104</v>
      </c>
    </row>
    <row r="182" spans="2:5" ht="20">
      <c r="B182" s="8">
        <v>265</v>
      </c>
      <c r="C182" s="11">
        <f t="shared" si="7"/>
        <v>0.81584433634468378</v>
      </c>
      <c r="D182" s="1" t="s">
        <v>78</v>
      </c>
      <c r="E182" s="2" t="s">
        <v>104</v>
      </c>
    </row>
    <row r="183" spans="2:5" ht="20">
      <c r="B183" s="8">
        <v>279</v>
      </c>
      <c r="C183" s="11">
        <f t="shared" si="7"/>
        <v>0.80611535788742184</v>
      </c>
      <c r="D183" s="1" t="s">
        <v>79</v>
      </c>
      <c r="E183" s="2" t="s">
        <v>104</v>
      </c>
    </row>
    <row r="184" spans="2:5" ht="20">
      <c r="B184" s="8">
        <v>281</v>
      </c>
      <c r="C184" s="11">
        <f t="shared" si="7"/>
        <v>0.80472550382209862</v>
      </c>
      <c r="D184" s="1" t="s">
        <v>80</v>
      </c>
      <c r="E184" s="2" t="s">
        <v>104</v>
      </c>
    </row>
    <row r="185" spans="2:5" ht="20">
      <c r="B185" s="8">
        <v>282</v>
      </c>
      <c r="C185" s="11">
        <f t="shared" si="7"/>
        <v>0.80403057678943712</v>
      </c>
      <c r="D185" s="1" t="s">
        <v>81</v>
      </c>
      <c r="E185" s="2" t="s">
        <v>104</v>
      </c>
    </row>
    <row r="186" spans="2:5" ht="20">
      <c r="B186" s="8">
        <v>283</v>
      </c>
      <c r="C186" s="11">
        <f>1-(B186/1439)</f>
        <v>0.80333564975677552</v>
      </c>
      <c r="D186" s="1" t="s">
        <v>82</v>
      </c>
      <c r="E186" s="2" t="s">
        <v>104</v>
      </c>
    </row>
    <row r="187" spans="2:5" ht="20">
      <c r="B187" s="8">
        <v>299</v>
      </c>
      <c r="C187" s="11">
        <f t="shared" ref="C187:C190" si="8">1-(B187/1439)</f>
        <v>0.79221681723419035</v>
      </c>
      <c r="D187" s="1" t="s">
        <v>83</v>
      </c>
      <c r="E187" s="2" t="s">
        <v>104</v>
      </c>
    </row>
    <row r="188" spans="2:5" ht="20">
      <c r="B188" s="8">
        <v>305</v>
      </c>
      <c r="C188" s="11">
        <f t="shared" si="8"/>
        <v>0.78804725503822093</v>
      </c>
      <c r="D188" s="1" t="s">
        <v>101</v>
      </c>
      <c r="E188" s="2" t="s">
        <v>104</v>
      </c>
    </row>
    <row r="189" spans="2:5" ht="20">
      <c r="B189" s="8">
        <v>314</v>
      </c>
      <c r="C189" s="11">
        <f t="shared" si="8"/>
        <v>0.78179291174426679</v>
      </c>
      <c r="D189" s="1" t="s">
        <v>102</v>
      </c>
      <c r="E189" s="2" t="s">
        <v>104</v>
      </c>
    </row>
    <row r="190" spans="2:5" ht="20">
      <c r="B190" s="8">
        <v>320</v>
      </c>
      <c r="C190" s="11">
        <f t="shared" si="8"/>
        <v>0.77762334954829737</v>
      </c>
      <c r="D190" s="1" t="s">
        <v>103</v>
      </c>
      <c r="E190" s="2" t="s">
        <v>104</v>
      </c>
    </row>
    <row r="191" spans="2:5" ht="20">
      <c r="B191" s="8">
        <v>6</v>
      </c>
      <c r="C191" s="11">
        <f>1-(B191/219)</f>
        <v>0.9726027397260274</v>
      </c>
      <c r="D191" s="1" t="s">
        <v>105</v>
      </c>
      <c r="E191" s="2" t="s">
        <v>110</v>
      </c>
    </row>
    <row r="192" spans="2:5" ht="20">
      <c r="B192" s="8">
        <v>10</v>
      </c>
      <c r="C192" s="11">
        <f t="shared" ref="C192:C196" si="9">1-(B192/219)</f>
        <v>0.954337899543379</v>
      </c>
      <c r="D192" s="1" t="s">
        <v>168</v>
      </c>
      <c r="E192" s="2" t="s">
        <v>110</v>
      </c>
    </row>
    <row r="193" spans="2:5" ht="20">
      <c r="B193" s="8">
        <v>21</v>
      </c>
      <c r="C193" s="11">
        <f t="shared" si="9"/>
        <v>0.90410958904109595</v>
      </c>
      <c r="D193" s="1" t="s">
        <v>106</v>
      </c>
      <c r="E193" s="2" t="s">
        <v>110</v>
      </c>
    </row>
    <row r="194" spans="2:5" ht="20">
      <c r="B194" s="8">
        <v>23</v>
      </c>
      <c r="C194" s="11">
        <f t="shared" si="9"/>
        <v>0.89497716894977164</v>
      </c>
      <c r="D194" s="1" t="s">
        <v>107</v>
      </c>
      <c r="E194" s="2" t="s">
        <v>110</v>
      </c>
    </row>
    <row r="195" spans="2:5" ht="20">
      <c r="B195" s="8">
        <v>24</v>
      </c>
      <c r="C195" s="11">
        <f t="shared" si="9"/>
        <v>0.8904109589041096</v>
      </c>
      <c r="D195" s="1" t="s">
        <v>108</v>
      </c>
      <c r="E195" s="2" t="s">
        <v>110</v>
      </c>
    </row>
    <row r="196" spans="2:5" ht="20">
      <c r="B196" s="8">
        <v>26</v>
      </c>
      <c r="C196" s="11">
        <f t="shared" si="9"/>
        <v>0.88127853881278539</v>
      </c>
      <c r="D196" s="1" t="s">
        <v>144</v>
      </c>
      <c r="E196" s="2" t="s">
        <v>110</v>
      </c>
    </row>
  </sheetData>
  <phoneticPr fontId="2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B1:J196"/>
  <sheetViews>
    <sheetView view="pageLayout" workbookViewId="0">
      <selection activeCell="B1" sqref="B1:E1"/>
    </sheetView>
  </sheetViews>
  <sheetFormatPr baseColWidth="10" defaultRowHeight="13"/>
  <cols>
    <col min="1" max="1" width="3.5703125" customWidth="1"/>
    <col min="2" max="3" width="10.7109375" style="10"/>
    <col min="4" max="4" width="28.5703125" style="10" customWidth="1"/>
    <col min="5" max="5" width="8.85546875" style="10" customWidth="1"/>
    <col min="6" max="6" width="12.140625" customWidth="1"/>
    <col min="9" max="9" width="12.85546875" customWidth="1"/>
    <col min="10" max="10" width="21.42578125" customWidth="1"/>
  </cols>
  <sheetData>
    <row r="1" spans="2:10" ht="34" customHeight="1">
      <c r="B1" s="17" t="s">
        <v>71</v>
      </c>
      <c r="C1" s="17"/>
      <c r="D1" s="17"/>
      <c r="E1" s="17"/>
    </row>
    <row r="2" spans="2:10" ht="16">
      <c r="B2" s="12" t="s">
        <v>37</v>
      </c>
      <c r="C2" s="12" t="s">
        <v>39</v>
      </c>
      <c r="D2" s="12" t="s">
        <v>40</v>
      </c>
      <c r="E2" s="12" t="s">
        <v>42</v>
      </c>
    </row>
    <row r="3" spans="2:10" ht="20">
      <c r="B3" s="14">
        <v>2</v>
      </c>
      <c r="C3" s="15">
        <f>1-(B3/575)</f>
        <v>0.99652173913043474</v>
      </c>
      <c r="D3" s="8" t="s">
        <v>234</v>
      </c>
      <c r="E3" s="14" t="s">
        <v>10</v>
      </c>
      <c r="F3" t="s">
        <v>24</v>
      </c>
    </row>
    <row r="4" spans="2:10" ht="22" customHeight="1">
      <c r="B4" s="14">
        <v>3</v>
      </c>
      <c r="C4" s="15">
        <f>1-(B4/575)</f>
        <v>0.99478260869565216</v>
      </c>
      <c r="D4" s="8" t="s">
        <v>226</v>
      </c>
      <c r="E4" s="14" t="s">
        <v>228</v>
      </c>
      <c r="F4" t="s">
        <v>25</v>
      </c>
      <c r="G4">
        <v>980</v>
      </c>
      <c r="I4" s="4" t="s">
        <v>30</v>
      </c>
      <c r="J4" s="4" t="s">
        <v>36</v>
      </c>
    </row>
    <row r="5" spans="2:10" ht="20">
      <c r="B5" s="14">
        <v>6</v>
      </c>
      <c r="C5" s="15">
        <f>1-(B5/432)</f>
        <v>0.98611111111111116</v>
      </c>
      <c r="D5" s="8" t="s">
        <v>126</v>
      </c>
      <c r="E5" s="14" t="s">
        <v>9</v>
      </c>
      <c r="F5" t="s">
        <v>26</v>
      </c>
      <c r="G5">
        <v>4391</v>
      </c>
      <c r="H5">
        <v>200</v>
      </c>
      <c r="I5" t="s">
        <v>31</v>
      </c>
      <c r="J5" s="6">
        <f t="shared" ref="J5:J11" si="0">$G$5/$H$12*H5</f>
        <v>575.49148099606816</v>
      </c>
    </row>
    <row r="6" spans="2:10" ht="20">
      <c r="B6" s="14">
        <v>6</v>
      </c>
      <c r="C6" s="15">
        <f>1-(B6/219)</f>
        <v>0.9726027397260274</v>
      </c>
      <c r="D6" s="8" t="s">
        <v>105</v>
      </c>
      <c r="E6" s="14" t="s">
        <v>109</v>
      </c>
      <c r="F6" t="s">
        <v>27</v>
      </c>
      <c r="G6" s="3">
        <f>G4/G5</f>
        <v>0.22318378501480302</v>
      </c>
      <c r="H6">
        <v>200</v>
      </c>
      <c r="I6" t="s">
        <v>32</v>
      </c>
      <c r="J6" s="6">
        <f t="shared" si="0"/>
        <v>575.49148099606816</v>
      </c>
    </row>
    <row r="7" spans="2:10" ht="20">
      <c r="B7" s="14">
        <v>7</v>
      </c>
      <c r="C7" s="15">
        <f>1-(B7/575)</f>
        <v>0.98782608695652174</v>
      </c>
      <c r="D7" s="8" t="s">
        <v>229</v>
      </c>
      <c r="E7" s="14" t="s">
        <v>11</v>
      </c>
      <c r="H7">
        <v>200</v>
      </c>
      <c r="I7" t="s">
        <v>33</v>
      </c>
      <c r="J7" s="6">
        <f t="shared" si="0"/>
        <v>575.49148099606816</v>
      </c>
    </row>
    <row r="8" spans="2:10" ht="20">
      <c r="B8" s="14">
        <v>8</v>
      </c>
      <c r="C8" s="15">
        <f>1-(B8/1439)</f>
        <v>0.99444058373870747</v>
      </c>
      <c r="D8" s="8" t="s">
        <v>134</v>
      </c>
      <c r="E8" s="14" t="s">
        <v>104</v>
      </c>
      <c r="F8" t="s">
        <v>28</v>
      </c>
      <c r="G8">
        <v>193</v>
      </c>
      <c r="H8">
        <v>150</v>
      </c>
      <c r="I8" t="s">
        <v>243</v>
      </c>
      <c r="J8" s="6">
        <f t="shared" si="0"/>
        <v>431.61861074705115</v>
      </c>
    </row>
    <row r="9" spans="2:10" ht="20">
      <c r="B9" s="14">
        <v>10</v>
      </c>
      <c r="C9" s="15">
        <f>1-(B9/219)</f>
        <v>0.954337899543379</v>
      </c>
      <c r="D9" s="8" t="s">
        <v>168</v>
      </c>
      <c r="E9" s="14" t="s">
        <v>109</v>
      </c>
      <c r="F9" t="s">
        <v>29</v>
      </c>
      <c r="G9">
        <f>90+160+120</f>
        <v>370</v>
      </c>
      <c r="H9">
        <v>200</v>
      </c>
      <c r="I9" t="s">
        <v>34</v>
      </c>
      <c r="J9" s="6">
        <f t="shared" si="0"/>
        <v>575.49148099606816</v>
      </c>
    </row>
    <row r="10" spans="2:10" ht="16">
      <c r="B10" s="14">
        <v>11</v>
      </c>
      <c r="C10" s="15">
        <f>1-(B10/575)</f>
        <v>0.98086956521739133</v>
      </c>
      <c r="D10" s="8" t="s">
        <v>230</v>
      </c>
      <c r="E10" s="14" t="s">
        <v>12</v>
      </c>
      <c r="F10" t="s">
        <v>27</v>
      </c>
      <c r="G10" s="3">
        <f>G8/G9</f>
        <v>0.52162162162162162</v>
      </c>
      <c r="H10">
        <v>500</v>
      </c>
      <c r="I10" t="s">
        <v>35</v>
      </c>
      <c r="J10" s="6">
        <f t="shared" si="0"/>
        <v>1438.7287024901705</v>
      </c>
    </row>
    <row r="11" spans="2:10" ht="20">
      <c r="B11" s="14">
        <v>11</v>
      </c>
      <c r="C11" s="15">
        <f>1-(B11/1439)</f>
        <v>0.99235580264072276</v>
      </c>
      <c r="D11" s="8" t="s">
        <v>203</v>
      </c>
      <c r="E11" s="14" t="s">
        <v>13</v>
      </c>
      <c r="H11">
        <v>76</v>
      </c>
      <c r="I11" t="s">
        <v>109</v>
      </c>
      <c r="J11" s="6">
        <f t="shared" si="0"/>
        <v>218.68676277850591</v>
      </c>
    </row>
    <row r="12" spans="2:10" ht="16">
      <c r="B12" s="14">
        <v>12</v>
      </c>
      <c r="C12" s="15">
        <f>1-(B12/432)</f>
        <v>0.97222222222222221</v>
      </c>
      <c r="D12" s="8" t="s">
        <v>127</v>
      </c>
      <c r="E12" s="14" t="s">
        <v>60</v>
      </c>
      <c r="H12">
        <f>SUM(H5:H11)</f>
        <v>1526</v>
      </c>
      <c r="J12" s="5">
        <f>SUM(J5:J11)</f>
        <v>4391</v>
      </c>
    </row>
    <row r="13" spans="2:10" ht="20">
      <c r="B13" s="14">
        <v>14</v>
      </c>
      <c r="C13" s="15">
        <f>1-(B13/432)</f>
        <v>0.96759259259259256</v>
      </c>
      <c r="D13" s="8" t="s">
        <v>128</v>
      </c>
      <c r="E13" s="14" t="s">
        <v>60</v>
      </c>
    </row>
    <row r="14" spans="2:10" ht="20">
      <c r="B14" s="14">
        <v>14</v>
      </c>
      <c r="C14" s="15">
        <f>1-(B14/1439)</f>
        <v>0.99027102154273805</v>
      </c>
      <c r="D14" s="8" t="s">
        <v>204</v>
      </c>
      <c r="E14" s="14" t="s">
        <v>13</v>
      </c>
      <c r="F14" s="13" t="s">
        <v>195</v>
      </c>
      <c r="G14" s="13">
        <v>7</v>
      </c>
    </row>
    <row r="15" spans="2:10" ht="20">
      <c r="B15" s="14">
        <v>15</v>
      </c>
      <c r="C15" s="15">
        <f>1-(B15/432)</f>
        <v>0.96527777777777779</v>
      </c>
      <c r="D15" s="8" t="s">
        <v>129</v>
      </c>
      <c r="E15" s="14" t="s">
        <v>60</v>
      </c>
      <c r="F15" s="13" t="s">
        <v>196</v>
      </c>
      <c r="G15" s="13">
        <v>19</v>
      </c>
    </row>
    <row r="16" spans="2:10" ht="20">
      <c r="B16" s="14">
        <v>16</v>
      </c>
      <c r="C16" s="15">
        <f>1-(B16/575)</f>
        <v>0.97217391304347822</v>
      </c>
      <c r="D16" s="8" t="s">
        <v>231</v>
      </c>
      <c r="E16" s="14" t="s">
        <v>12</v>
      </c>
      <c r="F16" s="13" t="s">
        <v>235</v>
      </c>
      <c r="G16" s="13">
        <v>67</v>
      </c>
    </row>
    <row r="17" spans="2:7" ht="20">
      <c r="B17" s="14">
        <v>17</v>
      </c>
      <c r="C17" s="15">
        <f>1-(B17/575)</f>
        <v>0.97043478260869565</v>
      </c>
      <c r="D17" s="8" t="s">
        <v>227</v>
      </c>
      <c r="E17" s="14" t="s">
        <v>61</v>
      </c>
      <c r="F17" s="13" t="s">
        <v>197</v>
      </c>
      <c r="G17" s="13">
        <v>132</v>
      </c>
    </row>
    <row r="18" spans="2:7" ht="20">
      <c r="B18" s="14">
        <v>17</v>
      </c>
      <c r="C18" s="15">
        <f>1-(B18/432)</f>
        <v>0.96064814814814814</v>
      </c>
      <c r="D18" s="8" t="s">
        <v>130</v>
      </c>
      <c r="E18" s="14" t="s">
        <v>9</v>
      </c>
    </row>
    <row r="19" spans="2:7" ht="20">
      <c r="B19" s="14">
        <v>17</v>
      </c>
      <c r="C19" s="15">
        <f>1-(B19/1439)</f>
        <v>0.98818624044475334</v>
      </c>
      <c r="D19" s="8" t="s">
        <v>205</v>
      </c>
      <c r="E19" s="14" t="s">
        <v>104</v>
      </c>
    </row>
    <row r="20" spans="2:7" ht="20">
      <c r="B20" s="14">
        <v>19</v>
      </c>
      <c r="C20" s="15">
        <f>1-(B20/432)</f>
        <v>0.95601851851851849</v>
      </c>
      <c r="D20" s="8" t="s">
        <v>131</v>
      </c>
      <c r="E20" s="14" t="s">
        <v>9</v>
      </c>
    </row>
    <row r="21" spans="2:7">
      <c r="B21" s="14">
        <v>20</v>
      </c>
      <c r="C21" s="15">
        <f>1-(B21/432)</f>
        <v>0.95370370370370372</v>
      </c>
      <c r="D21" s="8" t="s">
        <v>201</v>
      </c>
      <c r="E21" s="14" t="s">
        <v>9</v>
      </c>
    </row>
    <row r="22" spans="2:7" ht="20">
      <c r="B22" s="14">
        <v>21</v>
      </c>
      <c r="C22" s="15">
        <f>1-(B22/1439)</f>
        <v>0.98540653231410702</v>
      </c>
      <c r="D22" s="8" t="s">
        <v>206</v>
      </c>
      <c r="E22" s="14" t="s">
        <v>104</v>
      </c>
    </row>
    <row r="23" spans="2:7" ht="20">
      <c r="B23" s="14">
        <v>21</v>
      </c>
      <c r="C23" s="15">
        <f>1-(B23/219)</f>
        <v>0.90410958904109595</v>
      </c>
      <c r="D23" s="8" t="s">
        <v>106</v>
      </c>
      <c r="E23" s="14" t="s">
        <v>109</v>
      </c>
    </row>
    <row r="24" spans="2:7" ht="20">
      <c r="B24" s="14">
        <v>22</v>
      </c>
      <c r="C24" s="15">
        <f>1-(B24/575)</f>
        <v>0.96173913043478265</v>
      </c>
      <c r="D24" s="8" t="s">
        <v>232</v>
      </c>
      <c r="E24" s="14" t="s">
        <v>12</v>
      </c>
    </row>
    <row r="25" spans="2:7" ht="20">
      <c r="B25" s="14">
        <v>22</v>
      </c>
      <c r="C25" s="15">
        <f>1-(B25/432)</f>
        <v>0.94907407407407407</v>
      </c>
      <c r="D25" s="8" t="s">
        <v>202</v>
      </c>
      <c r="E25" s="14" t="s">
        <v>9</v>
      </c>
    </row>
    <row r="26" spans="2:7">
      <c r="B26" s="14">
        <v>22</v>
      </c>
      <c r="C26" s="15">
        <f>1-(B26/575)</f>
        <v>0.96173913043478265</v>
      </c>
      <c r="D26" s="8" t="s">
        <v>244</v>
      </c>
      <c r="E26" s="14" t="s">
        <v>62</v>
      </c>
    </row>
    <row r="27" spans="2:7" ht="20">
      <c r="B27" s="14">
        <v>23</v>
      </c>
      <c r="C27" s="15">
        <f>1-(B27/432)</f>
        <v>0.9467592592592593</v>
      </c>
      <c r="D27" s="8" t="s">
        <v>214</v>
      </c>
      <c r="E27" s="14" t="s">
        <v>9</v>
      </c>
    </row>
    <row r="28" spans="2:7" ht="20">
      <c r="B28" s="14">
        <v>23</v>
      </c>
      <c r="C28" s="15">
        <f>1-(B28/219)</f>
        <v>0.89497716894977164</v>
      </c>
      <c r="D28" s="8" t="s">
        <v>107</v>
      </c>
      <c r="E28" s="14" t="s">
        <v>109</v>
      </c>
    </row>
    <row r="29" spans="2:7" ht="20">
      <c r="B29" s="14">
        <v>24</v>
      </c>
      <c r="C29" s="15">
        <f>1-(B29/432)</f>
        <v>0.94444444444444442</v>
      </c>
      <c r="D29" s="8" t="s">
        <v>215</v>
      </c>
      <c r="E29" s="14" t="s">
        <v>9</v>
      </c>
    </row>
    <row r="30" spans="2:7" ht="20">
      <c r="B30" s="14">
        <v>24</v>
      </c>
      <c r="C30" s="15">
        <f>1-(B30/219)</f>
        <v>0.8904109589041096</v>
      </c>
      <c r="D30" s="8" t="s">
        <v>108</v>
      </c>
      <c r="E30" s="14" t="s">
        <v>109</v>
      </c>
    </row>
    <row r="31" spans="2:7" ht="20">
      <c r="B31" s="14">
        <v>26</v>
      </c>
      <c r="C31" s="15">
        <f>1-(B31/432)</f>
        <v>0.93981481481481477</v>
      </c>
      <c r="D31" s="8" t="s">
        <v>216</v>
      </c>
      <c r="E31" s="14" t="s">
        <v>9</v>
      </c>
    </row>
    <row r="32" spans="2:7" ht="20">
      <c r="B32" s="14">
        <v>26</v>
      </c>
      <c r="C32" s="15">
        <f>1-(B32/1439)</f>
        <v>0.9819318971507992</v>
      </c>
      <c r="D32" s="8" t="s">
        <v>207</v>
      </c>
      <c r="E32" s="14" t="s">
        <v>104</v>
      </c>
    </row>
    <row r="33" spans="2:5">
      <c r="B33" s="14">
        <v>26</v>
      </c>
      <c r="C33" s="15">
        <f>1-(B33/219)</f>
        <v>0.88127853881278539</v>
      </c>
      <c r="D33" s="8" t="s">
        <v>144</v>
      </c>
      <c r="E33" s="14" t="s">
        <v>109</v>
      </c>
    </row>
    <row r="34" spans="2:5" ht="20">
      <c r="B34" s="14">
        <v>27</v>
      </c>
      <c r="C34" s="15">
        <f>1-(B34/432)</f>
        <v>0.9375</v>
      </c>
      <c r="D34" s="8" t="s">
        <v>217</v>
      </c>
      <c r="E34" s="14" t="s">
        <v>9</v>
      </c>
    </row>
    <row r="35" spans="2:5" ht="20">
      <c r="B35" s="14">
        <v>27</v>
      </c>
      <c r="C35" s="15">
        <f>1-(B35/1439)</f>
        <v>0.9812369701181376</v>
      </c>
      <c r="D35" s="8" t="s">
        <v>208</v>
      </c>
      <c r="E35" s="14" t="s">
        <v>104</v>
      </c>
    </row>
    <row r="36" spans="2:5" ht="20">
      <c r="B36" s="14">
        <v>28</v>
      </c>
      <c r="C36" s="15">
        <f>1-(B36/432)</f>
        <v>0.93518518518518523</v>
      </c>
      <c r="D36" s="8" t="s">
        <v>176</v>
      </c>
      <c r="E36" s="14" t="s">
        <v>9</v>
      </c>
    </row>
    <row r="37" spans="2:5" ht="20">
      <c r="B37" s="14">
        <v>29</v>
      </c>
      <c r="C37" s="15">
        <f>1-(B37/1439)</f>
        <v>0.97984711605281449</v>
      </c>
      <c r="D37" s="8" t="s">
        <v>209</v>
      </c>
      <c r="E37" s="14" t="s">
        <v>104</v>
      </c>
    </row>
    <row r="38" spans="2:5" ht="20">
      <c r="B38" s="14">
        <v>30</v>
      </c>
      <c r="C38" s="15">
        <f>1-(B38/432)</f>
        <v>0.93055555555555558</v>
      </c>
      <c r="D38" s="8" t="s">
        <v>177</v>
      </c>
      <c r="E38" s="14" t="s">
        <v>9</v>
      </c>
    </row>
    <row r="39" spans="2:5" ht="20">
      <c r="B39" s="14">
        <v>31</v>
      </c>
      <c r="C39" s="15">
        <f>1-(B39/575)</f>
        <v>0.94608695652173913</v>
      </c>
      <c r="D39" s="8" t="s">
        <v>233</v>
      </c>
      <c r="E39" s="14" t="s">
        <v>192</v>
      </c>
    </row>
    <row r="40" spans="2:5" ht="20">
      <c r="B40" s="14">
        <v>31</v>
      </c>
      <c r="C40" s="15">
        <f>1-(B40/1439)</f>
        <v>0.97845726198749128</v>
      </c>
      <c r="D40" s="8" t="s">
        <v>210</v>
      </c>
      <c r="E40" s="14" t="s">
        <v>63</v>
      </c>
    </row>
    <row r="41" spans="2:5" ht="20">
      <c r="B41" s="14">
        <v>32</v>
      </c>
      <c r="C41" s="15">
        <f>1-(B41/575)</f>
        <v>0.94434782608695655</v>
      </c>
      <c r="D41" s="8" t="s">
        <v>151</v>
      </c>
      <c r="E41" s="14" t="s">
        <v>64</v>
      </c>
    </row>
    <row r="42" spans="2:5" ht="20">
      <c r="B42" s="14">
        <v>32</v>
      </c>
      <c r="C42" s="15">
        <f>1-(B42/432)</f>
        <v>0.92592592592592593</v>
      </c>
      <c r="D42" s="8" t="s">
        <v>218</v>
      </c>
      <c r="E42" s="14" t="s">
        <v>9</v>
      </c>
    </row>
    <row r="43" spans="2:5">
      <c r="B43" s="14">
        <v>33</v>
      </c>
      <c r="C43" s="15">
        <f>1-(B43/575)</f>
        <v>0.94260869565217387</v>
      </c>
      <c r="D43" s="8" t="s">
        <v>152</v>
      </c>
      <c r="E43" s="14" t="s">
        <v>65</v>
      </c>
    </row>
    <row r="44" spans="2:5" ht="20">
      <c r="B44" s="14">
        <v>33</v>
      </c>
      <c r="C44" s="15">
        <f>1-(B44/575)</f>
        <v>0.94260869565217387</v>
      </c>
      <c r="D44" s="8" t="s">
        <v>245</v>
      </c>
      <c r="E44" s="14" t="s">
        <v>133</v>
      </c>
    </row>
    <row r="45" spans="2:5" ht="20">
      <c r="B45" s="14">
        <v>34</v>
      </c>
      <c r="C45" s="15">
        <f>1-(B45/575)</f>
        <v>0.94086956521739129</v>
      </c>
      <c r="D45" s="8" t="s">
        <v>153</v>
      </c>
      <c r="E45" s="14" t="s">
        <v>66</v>
      </c>
    </row>
    <row r="46" spans="2:5">
      <c r="B46" s="14">
        <v>34</v>
      </c>
      <c r="C46" s="15">
        <f>1-(B46/432)</f>
        <v>0.92129629629629628</v>
      </c>
      <c r="D46" s="8" t="s">
        <v>219</v>
      </c>
      <c r="E46" s="14" t="s">
        <v>9</v>
      </c>
    </row>
    <row r="47" spans="2:5" ht="20">
      <c r="B47" s="14">
        <v>34</v>
      </c>
      <c r="C47" s="15">
        <f>1-(B47/1439)</f>
        <v>0.97637248088950657</v>
      </c>
      <c r="D47" s="8" t="s">
        <v>211</v>
      </c>
      <c r="E47" s="14" t="s">
        <v>104</v>
      </c>
    </row>
    <row r="48" spans="2:5" ht="20">
      <c r="B48" s="14">
        <v>35</v>
      </c>
      <c r="C48" s="15">
        <f>1-(B48/575)</f>
        <v>0.93913043478260871</v>
      </c>
      <c r="D48" s="8" t="s">
        <v>154</v>
      </c>
      <c r="E48" s="14" t="s">
        <v>64</v>
      </c>
    </row>
    <row r="49" spans="2:5" ht="20">
      <c r="B49" s="14">
        <v>35</v>
      </c>
      <c r="C49" s="15">
        <f>1-(B49/432)</f>
        <v>0.91898148148148151</v>
      </c>
      <c r="D49" s="8" t="s">
        <v>220</v>
      </c>
      <c r="E49" s="14" t="s">
        <v>9</v>
      </c>
    </row>
    <row r="50" spans="2:5" ht="20">
      <c r="B50" s="14">
        <v>35</v>
      </c>
      <c r="C50" s="15">
        <f>1-(B50/1439)</f>
        <v>0.97567755385684507</v>
      </c>
      <c r="D50" s="8" t="s">
        <v>212</v>
      </c>
      <c r="E50" s="14" t="s">
        <v>104</v>
      </c>
    </row>
    <row r="51" spans="2:5" ht="20">
      <c r="B51" s="14">
        <v>38</v>
      </c>
      <c r="C51" s="15">
        <f>1-(B51/575)</f>
        <v>0.93391304347826087</v>
      </c>
      <c r="D51" s="8" t="s">
        <v>155</v>
      </c>
      <c r="E51" s="14" t="s">
        <v>64</v>
      </c>
    </row>
    <row r="52" spans="2:5" ht="20">
      <c r="B52" s="14">
        <v>38</v>
      </c>
      <c r="C52" s="15">
        <f>1-(B52/432)</f>
        <v>0.91203703703703698</v>
      </c>
      <c r="D52" s="8" t="s">
        <v>221</v>
      </c>
      <c r="E52" s="14" t="s">
        <v>9</v>
      </c>
    </row>
    <row r="53" spans="2:5" ht="20">
      <c r="B53" s="14">
        <v>38</v>
      </c>
      <c r="C53" s="15">
        <f>1-(B53/1439)</f>
        <v>0.97359277275886036</v>
      </c>
      <c r="D53" s="8" t="s">
        <v>143</v>
      </c>
      <c r="E53" s="14" t="s">
        <v>104</v>
      </c>
    </row>
    <row r="54" spans="2:5" ht="20">
      <c r="B54" s="14">
        <v>40</v>
      </c>
      <c r="C54" s="15">
        <f>1-(B54/575)</f>
        <v>0.93043478260869561</v>
      </c>
      <c r="D54" s="8" t="s">
        <v>156</v>
      </c>
      <c r="E54" s="14" t="s">
        <v>64</v>
      </c>
    </row>
    <row r="55" spans="2:5" ht="20">
      <c r="B55" s="14">
        <v>40</v>
      </c>
      <c r="C55" s="15">
        <f>1-(B55/575)</f>
        <v>0.93043478260869561</v>
      </c>
      <c r="D55" s="8" t="s">
        <v>246</v>
      </c>
      <c r="E55" s="14" t="s">
        <v>67</v>
      </c>
    </row>
    <row r="56" spans="2:5" ht="20">
      <c r="B56" s="14">
        <v>41</v>
      </c>
      <c r="C56" s="15">
        <f>1-(B56/575)</f>
        <v>0.92869565217391303</v>
      </c>
      <c r="D56" s="8" t="s">
        <v>247</v>
      </c>
      <c r="E56" s="14" t="s">
        <v>68</v>
      </c>
    </row>
    <row r="57" spans="2:5" ht="20">
      <c r="B57" s="14">
        <v>43</v>
      </c>
      <c r="C57" s="15">
        <f>1-(B57/432)</f>
        <v>0.90046296296296302</v>
      </c>
      <c r="D57" s="8" t="s">
        <v>222</v>
      </c>
      <c r="E57" s="14" t="s">
        <v>9</v>
      </c>
    </row>
    <row r="58" spans="2:5" ht="20">
      <c r="B58" s="14">
        <v>44</v>
      </c>
      <c r="C58" s="15">
        <f>1-(B58/432)</f>
        <v>0.89814814814814814</v>
      </c>
      <c r="D58" s="8" t="s">
        <v>223</v>
      </c>
      <c r="E58" s="14" t="s">
        <v>9</v>
      </c>
    </row>
    <row r="59" spans="2:5">
      <c r="B59" s="14">
        <v>44</v>
      </c>
      <c r="C59" s="15">
        <f>1-(B59/1439)</f>
        <v>0.96942321056289094</v>
      </c>
      <c r="D59" s="8" t="s">
        <v>144</v>
      </c>
      <c r="E59" s="14" t="s">
        <v>104</v>
      </c>
    </row>
    <row r="60" spans="2:5" ht="20">
      <c r="B60" s="14">
        <v>45</v>
      </c>
      <c r="C60" s="15">
        <f>1-(B60/575)</f>
        <v>0.92173913043478262</v>
      </c>
      <c r="D60" s="8" t="s">
        <v>248</v>
      </c>
      <c r="E60" s="14" t="s">
        <v>133</v>
      </c>
    </row>
    <row r="61" spans="2:5">
      <c r="B61" s="16">
        <v>46.6</v>
      </c>
      <c r="C61" s="15">
        <f>1-(B61/575)</f>
        <v>0.91895652173913045</v>
      </c>
      <c r="D61" s="8" t="s">
        <v>157</v>
      </c>
      <c r="E61" s="14" t="s">
        <v>66</v>
      </c>
    </row>
    <row r="62" spans="2:5" ht="20">
      <c r="B62" s="14">
        <v>47</v>
      </c>
      <c r="C62" s="15">
        <f>1-(B62/432)</f>
        <v>0.89120370370370372</v>
      </c>
      <c r="D62" s="8" t="s">
        <v>224</v>
      </c>
      <c r="E62" s="14" t="s">
        <v>9</v>
      </c>
    </row>
    <row r="63" spans="2:5" ht="20">
      <c r="B63" s="14">
        <v>47</v>
      </c>
      <c r="C63" s="15">
        <f>1-(B63/1439)</f>
        <v>0.96733842946490622</v>
      </c>
      <c r="D63" s="8" t="s">
        <v>145</v>
      </c>
      <c r="E63" s="14" t="s">
        <v>104</v>
      </c>
    </row>
    <row r="64" spans="2:5" ht="20">
      <c r="B64" s="14">
        <v>48</v>
      </c>
      <c r="C64" s="15">
        <f>1-(B64/432)</f>
        <v>0.88888888888888884</v>
      </c>
      <c r="D64" s="8" t="s">
        <v>148</v>
      </c>
      <c r="E64" s="14" t="s">
        <v>9</v>
      </c>
    </row>
    <row r="65" spans="2:5" ht="20">
      <c r="B65" s="14">
        <v>48</v>
      </c>
      <c r="C65" s="15">
        <f>1-(B65/1439)</f>
        <v>0.96664350243224462</v>
      </c>
      <c r="D65" s="8" t="s">
        <v>146</v>
      </c>
      <c r="E65" s="14" t="s">
        <v>104</v>
      </c>
    </row>
    <row r="66" spans="2:5" ht="20">
      <c r="B66" s="14">
        <v>49</v>
      </c>
      <c r="C66" s="15">
        <f>1-(B66/1439)</f>
        <v>0.96594857539958301</v>
      </c>
      <c r="D66" s="8" t="s">
        <v>147</v>
      </c>
      <c r="E66" s="14" t="s">
        <v>104</v>
      </c>
    </row>
    <row r="67" spans="2:5" ht="20">
      <c r="B67" s="16">
        <v>49.8363636363636</v>
      </c>
      <c r="C67" s="15">
        <f>1-(B67/575)</f>
        <v>0.91332806324110682</v>
      </c>
      <c r="D67" s="8" t="s">
        <v>158</v>
      </c>
      <c r="E67" s="14" t="s">
        <v>64</v>
      </c>
    </row>
    <row r="68" spans="2:5" ht="20">
      <c r="B68" s="14">
        <v>50</v>
      </c>
      <c r="C68" s="15">
        <f>1-(B68/432)</f>
        <v>0.8842592592592593</v>
      </c>
      <c r="D68" s="8" t="s">
        <v>149</v>
      </c>
      <c r="E68" s="14" t="s">
        <v>9</v>
      </c>
    </row>
    <row r="69" spans="2:5">
      <c r="B69" s="14">
        <v>50</v>
      </c>
      <c r="C69" s="15">
        <f>1-(B69/1439)</f>
        <v>0.96525364836692151</v>
      </c>
      <c r="D69" s="8" t="s">
        <v>84</v>
      </c>
      <c r="E69" s="14" t="s">
        <v>104</v>
      </c>
    </row>
    <row r="70" spans="2:5" ht="20">
      <c r="B70" s="14">
        <v>51</v>
      </c>
      <c r="C70" s="15">
        <f>1-(B70/432)</f>
        <v>0.88194444444444442</v>
      </c>
      <c r="D70" s="8" t="s">
        <v>150</v>
      </c>
      <c r="E70" s="14" t="s">
        <v>9</v>
      </c>
    </row>
    <row r="71" spans="2:5" ht="20">
      <c r="B71" s="14">
        <v>52</v>
      </c>
      <c r="C71" s="15">
        <f>1-(B71/1439)</f>
        <v>0.9638637943015983</v>
      </c>
      <c r="D71" s="8" t="s">
        <v>85</v>
      </c>
      <c r="E71" s="14" t="s">
        <v>104</v>
      </c>
    </row>
    <row r="72" spans="2:5" ht="20">
      <c r="B72" s="14">
        <v>53</v>
      </c>
      <c r="C72" s="15">
        <f>1-(B72/432)</f>
        <v>0.87731481481481477</v>
      </c>
      <c r="D72" s="8" t="s">
        <v>86</v>
      </c>
      <c r="E72" s="14" t="s">
        <v>9</v>
      </c>
    </row>
    <row r="73" spans="2:5" ht="20">
      <c r="B73" s="14">
        <v>53</v>
      </c>
      <c r="C73" s="15">
        <f>1-(B73/1439)</f>
        <v>0.9631688672689368</v>
      </c>
      <c r="D73" s="8" t="s">
        <v>14</v>
      </c>
      <c r="E73" s="14" t="s">
        <v>104</v>
      </c>
    </row>
    <row r="74" spans="2:5" ht="20">
      <c r="B74" s="16">
        <v>53.072727272727299</v>
      </c>
      <c r="C74" s="15">
        <f>1-(B74/575)</f>
        <v>0.90769960474308298</v>
      </c>
      <c r="D74" s="8" t="s">
        <v>159</v>
      </c>
      <c r="E74" s="14" t="s">
        <v>64</v>
      </c>
    </row>
    <row r="75" spans="2:5" ht="20">
      <c r="B75" s="14">
        <v>54</v>
      </c>
      <c r="C75" s="15">
        <f>1-(B75/432)</f>
        <v>0.875</v>
      </c>
      <c r="D75" s="8" t="s">
        <v>87</v>
      </c>
      <c r="E75" s="14" t="s">
        <v>9</v>
      </c>
    </row>
    <row r="76" spans="2:5" ht="20">
      <c r="B76" s="14">
        <v>54</v>
      </c>
      <c r="C76" s="15">
        <f>1-(B76/1439)</f>
        <v>0.96247394023627519</v>
      </c>
      <c r="D76" s="8" t="s">
        <v>15</v>
      </c>
      <c r="E76" s="14" t="s">
        <v>104</v>
      </c>
    </row>
    <row r="77" spans="2:5" ht="20">
      <c r="B77" s="14">
        <v>55</v>
      </c>
      <c r="C77" s="15">
        <f>1-(B77/432)</f>
        <v>0.87268518518518512</v>
      </c>
      <c r="D77" s="8" t="s">
        <v>178</v>
      </c>
      <c r="E77" s="14" t="s">
        <v>9</v>
      </c>
    </row>
    <row r="78" spans="2:5" ht="20">
      <c r="B78" s="14">
        <v>56</v>
      </c>
      <c r="C78" s="15">
        <f>1-(B78/432)</f>
        <v>0.87037037037037035</v>
      </c>
      <c r="D78" s="8" t="s">
        <v>88</v>
      </c>
      <c r="E78" s="14" t="s">
        <v>9</v>
      </c>
    </row>
    <row r="79" spans="2:5" ht="20">
      <c r="B79" s="16">
        <v>56.309090909090898</v>
      </c>
      <c r="C79" s="15">
        <f>1-(B79/575)</f>
        <v>0.90207114624505935</v>
      </c>
      <c r="D79" s="8" t="s">
        <v>160</v>
      </c>
      <c r="E79" s="14" t="s">
        <v>65</v>
      </c>
    </row>
    <row r="80" spans="2:5" ht="20">
      <c r="B80" s="14">
        <v>57</v>
      </c>
      <c r="C80" s="15">
        <f>1-(B80/575)</f>
        <v>0.90086956521739125</v>
      </c>
      <c r="D80" s="8" t="s">
        <v>175</v>
      </c>
      <c r="E80" s="14" t="s">
        <v>67</v>
      </c>
    </row>
    <row r="81" spans="2:5" ht="20">
      <c r="B81" s="14">
        <v>58</v>
      </c>
      <c r="C81" s="15">
        <f>1-(B81/575)</f>
        <v>0.89913043478260868</v>
      </c>
      <c r="D81" s="8" t="s">
        <v>162</v>
      </c>
      <c r="E81" s="14" t="s">
        <v>66</v>
      </c>
    </row>
    <row r="82" spans="2:5" ht="20">
      <c r="B82" s="14">
        <v>58</v>
      </c>
      <c r="C82" s="15">
        <f>1-(B82/575)</f>
        <v>0.89913043478260868</v>
      </c>
      <c r="D82" s="8" t="s">
        <v>162</v>
      </c>
      <c r="E82" s="14" t="s">
        <v>69</v>
      </c>
    </row>
    <row r="83" spans="2:5" ht="20">
      <c r="B83" s="14">
        <v>58</v>
      </c>
      <c r="C83" s="15">
        <f>1-(B83/432)</f>
        <v>0.8657407407407407</v>
      </c>
      <c r="D83" s="8" t="s">
        <v>179</v>
      </c>
      <c r="E83" s="14" t="s">
        <v>9</v>
      </c>
    </row>
    <row r="84" spans="2:5" ht="20">
      <c r="B84" s="14">
        <v>58</v>
      </c>
      <c r="C84" s="15">
        <f>1-(B84/432)</f>
        <v>0.8657407407407407</v>
      </c>
      <c r="D84" s="8" t="s">
        <v>89</v>
      </c>
      <c r="E84" s="14" t="s">
        <v>9</v>
      </c>
    </row>
    <row r="85" spans="2:5">
      <c r="B85" s="14">
        <v>59</v>
      </c>
      <c r="C85" s="15">
        <f>1-(B85/432)</f>
        <v>0.86342592592592593</v>
      </c>
      <c r="D85" s="8" t="s">
        <v>180</v>
      </c>
      <c r="E85" s="14" t="s">
        <v>9</v>
      </c>
    </row>
    <row r="86" spans="2:5" ht="20">
      <c r="B86" s="14">
        <v>59</v>
      </c>
      <c r="C86" s="15">
        <f>1-(B86/1439)</f>
        <v>0.95899930507296738</v>
      </c>
      <c r="D86" s="8" t="s">
        <v>16</v>
      </c>
      <c r="E86" s="14" t="s">
        <v>104</v>
      </c>
    </row>
    <row r="87" spans="2:5">
      <c r="B87" s="16">
        <v>59.545454545454497</v>
      </c>
      <c r="C87" s="15">
        <f>1-(B87/575)</f>
        <v>0.89644268774703562</v>
      </c>
      <c r="D87" s="8" t="s">
        <v>161</v>
      </c>
      <c r="E87" s="14" t="s">
        <v>64</v>
      </c>
    </row>
    <row r="88" spans="2:5" ht="20">
      <c r="B88" s="14">
        <v>60</v>
      </c>
      <c r="C88" s="15">
        <f>1-(B88/575)</f>
        <v>0.89565217391304353</v>
      </c>
      <c r="D88" s="8" t="s">
        <v>118</v>
      </c>
      <c r="E88" s="14" t="s">
        <v>133</v>
      </c>
    </row>
    <row r="89" spans="2:5" ht="20">
      <c r="B89" s="14">
        <v>61</v>
      </c>
      <c r="C89" s="15">
        <f>1-(B89/575)</f>
        <v>0.89391304347826084</v>
      </c>
      <c r="D89" s="8" t="s">
        <v>119</v>
      </c>
      <c r="E89" s="14" t="s">
        <v>68</v>
      </c>
    </row>
    <row r="90" spans="2:5" ht="20">
      <c r="B90" s="14">
        <v>62</v>
      </c>
      <c r="C90" s="15">
        <f>1-(B90/1439)</f>
        <v>0.95691452397498267</v>
      </c>
      <c r="D90" s="8" t="s">
        <v>17</v>
      </c>
      <c r="E90" s="14" t="s">
        <v>104</v>
      </c>
    </row>
    <row r="91" spans="2:5" ht="20">
      <c r="B91" s="14">
        <v>63</v>
      </c>
      <c r="C91" s="15">
        <f>1-(B91/1439)</f>
        <v>0.95621959694232106</v>
      </c>
      <c r="D91" s="8" t="s">
        <v>18</v>
      </c>
      <c r="E91" s="14" t="s">
        <v>104</v>
      </c>
    </row>
    <row r="92" spans="2:5" ht="20">
      <c r="B92" s="14">
        <v>64</v>
      </c>
      <c r="C92" s="15">
        <f>1-(B92/432)</f>
        <v>0.85185185185185186</v>
      </c>
      <c r="D92" s="8" t="s">
        <v>90</v>
      </c>
      <c r="E92" s="14" t="s">
        <v>9</v>
      </c>
    </row>
    <row r="93" spans="2:5" ht="20">
      <c r="B93" s="14">
        <v>64</v>
      </c>
      <c r="C93" s="15">
        <f>1-(B93/1439)</f>
        <v>0.95552466990965945</v>
      </c>
      <c r="D93" s="8" t="s">
        <v>19</v>
      </c>
      <c r="E93" s="14" t="s">
        <v>104</v>
      </c>
    </row>
    <row r="94" spans="2:5" ht="20">
      <c r="B94" s="14">
        <v>68</v>
      </c>
      <c r="C94" s="15">
        <f>1-(B94/1439)</f>
        <v>0.95274496177901324</v>
      </c>
      <c r="D94" s="8" t="s">
        <v>20</v>
      </c>
      <c r="E94" s="14" t="s">
        <v>104</v>
      </c>
    </row>
    <row r="95" spans="2:5" ht="20">
      <c r="B95" s="14">
        <v>69</v>
      </c>
      <c r="C95" s="15">
        <f>1-(B95/1439)</f>
        <v>0.95205003474635164</v>
      </c>
      <c r="D95" s="8" t="s">
        <v>21</v>
      </c>
      <c r="E95" s="14" t="s">
        <v>104</v>
      </c>
    </row>
    <row r="96" spans="2:5" ht="20">
      <c r="B96" s="14">
        <v>70</v>
      </c>
      <c r="C96" s="15">
        <f>1-(B96/575)</f>
        <v>0.87826086956521743</v>
      </c>
      <c r="D96" s="8" t="s">
        <v>163</v>
      </c>
      <c r="E96" s="14" t="s">
        <v>64</v>
      </c>
    </row>
    <row r="97" spans="2:5" ht="20">
      <c r="B97" s="14">
        <v>71</v>
      </c>
      <c r="C97" s="15">
        <f>1-(B97/575)</f>
        <v>0.87652173913043474</v>
      </c>
      <c r="D97" s="8" t="s">
        <v>236</v>
      </c>
      <c r="E97" s="14" t="s">
        <v>69</v>
      </c>
    </row>
    <row r="98" spans="2:5">
      <c r="B98" s="14">
        <v>72</v>
      </c>
      <c r="C98" s="15">
        <f>1-(B98/575)</f>
        <v>0.87478260869565216</v>
      </c>
      <c r="D98" s="8" t="s">
        <v>183</v>
      </c>
      <c r="E98" s="14" t="s">
        <v>69</v>
      </c>
    </row>
    <row r="99" spans="2:5">
      <c r="B99" s="14">
        <v>72</v>
      </c>
      <c r="C99" s="15">
        <f>1-(B99/1439)</f>
        <v>0.94996525364836693</v>
      </c>
      <c r="D99" s="8" t="s">
        <v>22</v>
      </c>
      <c r="E99" s="14" t="s">
        <v>104</v>
      </c>
    </row>
    <row r="100" spans="2:5" ht="20">
      <c r="B100" s="14">
        <v>73</v>
      </c>
      <c r="C100" s="15">
        <f>1-(B100/575)</f>
        <v>0.87304347826086959</v>
      </c>
      <c r="D100" s="8" t="s">
        <v>48</v>
      </c>
      <c r="E100" s="14" t="s">
        <v>133</v>
      </c>
    </row>
    <row r="101" spans="2:5" ht="20">
      <c r="B101" s="14">
        <v>74</v>
      </c>
      <c r="C101" s="15">
        <f>1-(B101/1439)</f>
        <v>0.94857539958304382</v>
      </c>
      <c r="D101" s="8" t="s">
        <v>23</v>
      </c>
      <c r="E101" s="14" t="s">
        <v>104</v>
      </c>
    </row>
    <row r="102" spans="2:5" ht="20">
      <c r="B102" s="14">
        <v>75</v>
      </c>
      <c r="C102" s="15">
        <f>1-(B102/432)</f>
        <v>0.82638888888888884</v>
      </c>
      <c r="D102" s="8" t="s">
        <v>91</v>
      </c>
      <c r="E102" s="14" t="s">
        <v>9</v>
      </c>
    </row>
    <row r="103" spans="2:5" ht="20">
      <c r="B103" s="14">
        <v>77</v>
      </c>
      <c r="C103" s="15">
        <f>1-(B103/575)</f>
        <v>0.86608695652173917</v>
      </c>
      <c r="D103" s="8" t="s">
        <v>184</v>
      </c>
      <c r="E103" s="14" t="s">
        <v>192</v>
      </c>
    </row>
    <row r="104" spans="2:5">
      <c r="B104" s="14">
        <v>77</v>
      </c>
      <c r="C104" s="15">
        <f>1-(B104/432)</f>
        <v>0.8217592592592593</v>
      </c>
      <c r="D104" s="8" t="s">
        <v>92</v>
      </c>
      <c r="E104" s="14" t="s">
        <v>9</v>
      </c>
    </row>
    <row r="105" spans="2:5" ht="20">
      <c r="B105" s="14">
        <v>77</v>
      </c>
      <c r="C105" s="15">
        <f>1-(B105/1439)</f>
        <v>0.94649061848505911</v>
      </c>
      <c r="D105" s="8" t="s">
        <v>98</v>
      </c>
      <c r="E105" s="14" t="s">
        <v>104</v>
      </c>
    </row>
    <row r="106" spans="2:5" ht="20">
      <c r="B106" s="14">
        <v>78</v>
      </c>
      <c r="C106" s="15">
        <f>1-(B106/575)</f>
        <v>0.86434782608695648</v>
      </c>
      <c r="D106" s="8" t="s">
        <v>185</v>
      </c>
      <c r="E106" s="14" t="s">
        <v>192</v>
      </c>
    </row>
    <row r="107" spans="2:5" ht="20">
      <c r="B107" s="14">
        <v>78</v>
      </c>
      <c r="C107" s="15">
        <f>1-(B107/432)</f>
        <v>0.81944444444444442</v>
      </c>
      <c r="D107" s="8" t="s">
        <v>93</v>
      </c>
      <c r="E107" s="14" t="s">
        <v>9</v>
      </c>
    </row>
    <row r="108" spans="2:5" ht="20">
      <c r="B108" s="14">
        <v>78</v>
      </c>
      <c r="C108" s="15">
        <f>1-(B108/1439)</f>
        <v>0.9457956914523975</v>
      </c>
      <c r="D108" s="8" t="s">
        <v>99</v>
      </c>
      <c r="E108" s="14" t="s">
        <v>104</v>
      </c>
    </row>
    <row r="109" spans="2:5" ht="20">
      <c r="B109" s="14">
        <v>79</v>
      </c>
      <c r="C109" s="15">
        <f>1-(B109/1439)</f>
        <v>0.94510076441973589</v>
      </c>
      <c r="D109" s="8" t="s">
        <v>100</v>
      </c>
      <c r="E109" s="14" t="s">
        <v>104</v>
      </c>
    </row>
    <row r="110" spans="2:5" ht="20">
      <c r="B110" s="14">
        <v>80</v>
      </c>
      <c r="C110" s="15">
        <f>1-(B110/432)</f>
        <v>0.81481481481481488</v>
      </c>
      <c r="D110" s="8" t="s">
        <v>94</v>
      </c>
      <c r="E110" s="14" t="s">
        <v>9</v>
      </c>
    </row>
    <row r="111" spans="2:5" ht="20">
      <c r="B111" s="14">
        <v>80</v>
      </c>
      <c r="C111" s="15">
        <f>1-(B111/1439)</f>
        <v>0.9444058373870744</v>
      </c>
      <c r="D111" s="8" t="s">
        <v>166</v>
      </c>
      <c r="E111" s="14" t="s">
        <v>104</v>
      </c>
    </row>
    <row r="112" spans="2:5" ht="20">
      <c r="B112" s="14">
        <v>81</v>
      </c>
      <c r="C112" s="15">
        <f>1-(B112/432)</f>
        <v>0.8125</v>
      </c>
      <c r="D112" s="8" t="s">
        <v>181</v>
      </c>
      <c r="E112" s="14" t="s">
        <v>9</v>
      </c>
    </row>
    <row r="113" spans="2:5" ht="20">
      <c r="B113" s="14">
        <v>81</v>
      </c>
      <c r="C113" s="15">
        <f>1-(B113/432)</f>
        <v>0.8125</v>
      </c>
      <c r="D113" s="8" t="s">
        <v>95</v>
      </c>
      <c r="E113" s="14" t="s">
        <v>9</v>
      </c>
    </row>
    <row r="114" spans="2:5" ht="20">
      <c r="B114" s="14">
        <v>84</v>
      </c>
      <c r="C114" s="15">
        <f>1-(B114/432)</f>
        <v>0.80555555555555558</v>
      </c>
      <c r="D114" s="8" t="s">
        <v>96</v>
      </c>
      <c r="E114" s="14" t="s">
        <v>9</v>
      </c>
    </row>
    <row r="115" spans="2:5" ht="20">
      <c r="B115" s="14">
        <v>84</v>
      </c>
      <c r="C115" s="15">
        <f>1-(B115/575)</f>
        <v>0.85391304347826091</v>
      </c>
      <c r="D115" s="8" t="s">
        <v>49</v>
      </c>
      <c r="E115" s="14" t="s">
        <v>133</v>
      </c>
    </row>
    <row r="116" spans="2:5" ht="20">
      <c r="B116" s="14">
        <v>86</v>
      </c>
      <c r="C116" s="15">
        <f>1-(B116/575)</f>
        <v>0.85043478260869565</v>
      </c>
      <c r="D116" s="8" t="s">
        <v>186</v>
      </c>
      <c r="E116" s="14" t="s">
        <v>66</v>
      </c>
    </row>
    <row r="117" spans="2:5" ht="20">
      <c r="B117" s="14">
        <v>86</v>
      </c>
      <c r="C117" s="15">
        <f>1-(B117/1439)</f>
        <v>0.94023627519110498</v>
      </c>
      <c r="D117" s="8" t="s">
        <v>167</v>
      </c>
      <c r="E117" s="14" t="s">
        <v>104</v>
      </c>
    </row>
    <row r="118" spans="2:5" ht="20">
      <c r="B118" s="14">
        <v>87</v>
      </c>
      <c r="C118" s="15">
        <f>1-(B118/575)</f>
        <v>0.84869565217391307</v>
      </c>
      <c r="D118" s="8" t="s">
        <v>187</v>
      </c>
      <c r="E118" s="14" t="s">
        <v>192</v>
      </c>
    </row>
    <row r="119" spans="2:5" ht="20">
      <c r="B119" s="14">
        <v>87</v>
      </c>
      <c r="C119" s="15">
        <f>1-(B119/432)</f>
        <v>0.79861111111111116</v>
      </c>
      <c r="D119" s="8" t="s">
        <v>97</v>
      </c>
      <c r="E119" s="14" t="s">
        <v>9</v>
      </c>
    </row>
    <row r="120" spans="2:5" ht="20">
      <c r="B120" s="14">
        <v>88</v>
      </c>
      <c r="C120" s="15">
        <f>1-(B120/432)</f>
        <v>0.79629629629629628</v>
      </c>
      <c r="D120" s="8" t="s">
        <v>182</v>
      </c>
      <c r="E120" s="14" t="s">
        <v>9</v>
      </c>
    </row>
    <row r="121" spans="2:5" ht="20">
      <c r="B121" s="14">
        <v>89</v>
      </c>
      <c r="C121" s="15">
        <f>1-(B121/432)</f>
        <v>0.79398148148148151</v>
      </c>
      <c r="D121" s="8" t="s">
        <v>164</v>
      </c>
      <c r="E121" s="14" t="s">
        <v>9</v>
      </c>
    </row>
    <row r="122" spans="2:5" ht="20">
      <c r="B122" s="14">
        <v>92</v>
      </c>
      <c r="C122" s="15">
        <f>1-(B122/575)</f>
        <v>0.84</v>
      </c>
      <c r="D122" s="8" t="s">
        <v>188</v>
      </c>
      <c r="E122" s="14" t="s">
        <v>192</v>
      </c>
    </row>
    <row r="123" spans="2:5" ht="20">
      <c r="B123" s="14">
        <v>92</v>
      </c>
      <c r="C123" s="15">
        <f>1-(B123/432)</f>
        <v>0.78703703703703698</v>
      </c>
      <c r="D123" s="8" t="s">
        <v>120</v>
      </c>
      <c r="E123" s="14" t="s">
        <v>9</v>
      </c>
    </row>
    <row r="124" spans="2:5" ht="20">
      <c r="B124" s="14">
        <v>92</v>
      </c>
      <c r="C124" s="15">
        <f>1-(B124/1439)</f>
        <v>0.93606671299513555</v>
      </c>
      <c r="D124" s="8" t="s">
        <v>168</v>
      </c>
      <c r="E124" s="14" t="s">
        <v>104</v>
      </c>
    </row>
    <row r="125" spans="2:5" ht="20">
      <c r="B125" s="14">
        <v>93</v>
      </c>
      <c r="C125" s="15">
        <f>1-(B125/432)</f>
        <v>0.78472222222222221</v>
      </c>
      <c r="D125" s="8" t="s">
        <v>165</v>
      </c>
      <c r="E125" s="14" t="s">
        <v>9</v>
      </c>
    </row>
    <row r="126" spans="2:5" ht="20">
      <c r="B126" s="14">
        <v>94</v>
      </c>
      <c r="C126" s="15">
        <f>1-(B126/432)</f>
        <v>0.78240740740740744</v>
      </c>
      <c r="D126" s="8" t="s">
        <v>121</v>
      </c>
      <c r="E126" s="14" t="s">
        <v>9</v>
      </c>
    </row>
    <row r="127" spans="2:5" ht="20">
      <c r="B127" s="14">
        <v>94</v>
      </c>
      <c r="C127" s="15">
        <f>1-(B127/1439)</f>
        <v>0.93467685892981234</v>
      </c>
      <c r="D127" s="8" t="s">
        <v>169</v>
      </c>
      <c r="E127" s="14" t="s">
        <v>104</v>
      </c>
    </row>
    <row r="128" spans="2:5" ht="20">
      <c r="B128" s="14">
        <v>95</v>
      </c>
      <c r="C128" s="15">
        <f>1-(B128/575)</f>
        <v>0.83478260869565224</v>
      </c>
      <c r="D128" s="8" t="s">
        <v>189</v>
      </c>
      <c r="E128" s="14" t="s">
        <v>192</v>
      </c>
    </row>
    <row r="129" spans="2:5" ht="20">
      <c r="B129" s="14">
        <v>95</v>
      </c>
      <c r="C129" s="15">
        <f>1-(B129/432)</f>
        <v>0.78009259259259256</v>
      </c>
      <c r="D129" s="8" t="s">
        <v>237</v>
      </c>
      <c r="E129" s="14" t="s">
        <v>9</v>
      </c>
    </row>
    <row r="130" spans="2:5" ht="20">
      <c r="B130" s="14">
        <v>97</v>
      </c>
      <c r="C130" s="15">
        <f>1-(B130/575)</f>
        <v>0.83130434782608698</v>
      </c>
      <c r="D130" s="8" t="s">
        <v>190</v>
      </c>
      <c r="E130" s="14" t="s">
        <v>192</v>
      </c>
    </row>
    <row r="131" spans="2:5" ht="20">
      <c r="B131" s="14">
        <v>97</v>
      </c>
      <c r="C131" s="15">
        <f>1-(B131/575)</f>
        <v>0.83130434782608698</v>
      </c>
      <c r="D131" s="8" t="s">
        <v>50</v>
      </c>
      <c r="E131" s="14" t="s">
        <v>133</v>
      </c>
    </row>
    <row r="132" spans="2:5">
      <c r="B132" s="14">
        <v>99</v>
      </c>
      <c r="C132" s="15">
        <f>1-(B132/1439)</f>
        <v>0.93120222376650452</v>
      </c>
      <c r="D132" s="8" t="s">
        <v>170</v>
      </c>
      <c r="E132" s="14" t="s">
        <v>104</v>
      </c>
    </row>
    <row r="133" spans="2:5" ht="20">
      <c r="B133" s="14">
        <v>100</v>
      </c>
      <c r="C133" s="15">
        <f>1-(B133/575)</f>
        <v>0.82608695652173914</v>
      </c>
      <c r="D133" s="8" t="s">
        <v>51</v>
      </c>
      <c r="E133" s="14" t="s">
        <v>133</v>
      </c>
    </row>
    <row r="134" spans="2:5" ht="20">
      <c r="B134" s="14">
        <v>100</v>
      </c>
      <c r="C134" s="15">
        <f>1-(B134/1439)</f>
        <v>0.93050729673384291</v>
      </c>
      <c r="D134" s="8" t="s">
        <v>171</v>
      </c>
      <c r="E134" s="14" t="s">
        <v>104</v>
      </c>
    </row>
    <row r="135" spans="2:5" ht="20">
      <c r="B135" s="14">
        <v>101</v>
      </c>
      <c r="C135" s="15">
        <f>1-(B135/575)</f>
        <v>0.82434782608695656</v>
      </c>
      <c r="D135" s="8" t="s">
        <v>191</v>
      </c>
      <c r="E135" s="14" t="s">
        <v>192</v>
      </c>
    </row>
    <row r="136" spans="2:5" ht="20">
      <c r="B136" s="14">
        <v>103</v>
      </c>
      <c r="C136" s="15">
        <f>1-(B136/432)</f>
        <v>0.76157407407407407</v>
      </c>
      <c r="D136" s="8" t="s">
        <v>238</v>
      </c>
      <c r="E136" s="14" t="s">
        <v>9</v>
      </c>
    </row>
    <row r="137" spans="2:5" ht="20">
      <c r="B137" s="14">
        <v>105</v>
      </c>
      <c r="C137" s="15">
        <f>1-(B137/432)</f>
        <v>0.75694444444444442</v>
      </c>
      <c r="D137" s="8" t="s">
        <v>239</v>
      </c>
      <c r="E137" s="14" t="s">
        <v>9</v>
      </c>
    </row>
    <row r="138" spans="2:5" ht="20">
      <c r="B138" s="14">
        <v>107</v>
      </c>
      <c r="C138" s="15">
        <f>1-(B138/432)</f>
        <v>0.75231481481481488</v>
      </c>
      <c r="D138" s="8" t="s">
        <v>122</v>
      </c>
      <c r="E138" s="14" t="s">
        <v>9</v>
      </c>
    </row>
    <row r="139" spans="2:5" ht="20">
      <c r="B139" s="14">
        <v>107</v>
      </c>
      <c r="C139" s="15">
        <f>1-(B139/1439)</f>
        <v>0.925642807505212</v>
      </c>
      <c r="D139" s="8" t="s">
        <v>172</v>
      </c>
      <c r="E139" s="14" t="s">
        <v>104</v>
      </c>
    </row>
    <row r="140" spans="2:5" ht="20">
      <c r="B140" s="14">
        <v>111</v>
      </c>
      <c r="C140" s="15">
        <f>1-(B140/1439)</f>
        <v>0.92286309937456568</v>
      </c>
      <c r="D140" s="8" t="s">
        <v>173</v>
      </c>
      <c r="E140" s="14" t="s">
        <v>104</v>
      </c>
    </row>
    <row r="141" spans="2:5" ht="20">
      <c r="B141" s="14">
        <v>113</v>
      </c>
      <c r="C141" s="15">
        <f>1-(B141/1439)</f>
        <v>0.92147324530924257</v>
      </c>
      <c r="D141" s="8" t="s">
        <v>174</v>
      </c>
      <c r="E141" s="14" t="s">
        <v>104</v>
      </c>
    </row>
    <row r="142" spans="2:5" ht="20">
      <c r="B142" s="14">
        <v>114</v>
      </c>
      <c r="C142" s="15">
        <f>1-(B142/575)</f>
        <v>0.80173913043478262</v>
      </c>
      <c r="D142" s="8" t="s">
        <v>52</v>
      </c>
      <c r="E142" s="14" t="s">
        <v>133</v>
      </c>
    </row>
    <row r="143" spans="2:5" ht="20">
      <c r="B143" s="14">
        <v>117</v>
      </c>
      <c r="C143" s="15">
        <f>1-(B143/432)</f>
        <v>0.72916666666666674</v>
      </c>
      <c r="D143" s="8" t="s">
        <v>240</v>
      </c>
      <c r="E143" s="14" t="s">
        <v>9</v>
      </c>
    </row>
    <row r="144" spans="2:5" ht="20">
      <c r="B144" s="14">
        <v>118</v>
      </c>
      <c r="C144" s="15">
        <f>1-(B144/432)</f>
        <v>0.72685185185185186</v>
      </c>
      <c r="D144" s="8" t="s">
        <v>123</v>
      </c>
      <c r="E144" s="14" t="s">
        <v>9</v>
      </c>
    </row>
    <row r="145" spans="2:5" ht="20">
      <c r="B145" s="14">
        <v>120</v>
      </c>
      <c r="C145" s="15">
        <f>1-(B145/1439)</f>
        <v>0.91660875608061154</v>
      </c>
      <c r="D145" s="8" t="s">
        <v>111</v>
      </c>
      <c r="E145" s="14" t="s">
        <v>104</v>
      </c>
    </row>
    <row r="146" spans="2:5" ht="20">
      <c r="B146" s="14">
        <v>121</v>
      </c>
      <c r="C146" s="15">
        <f>1-(B146/432)</f>
        <v>0.71990740740740744</v>
      </c>
      <c r="D146" s="8" t="s">
        <v>241</v>
      </c>
      <c r="E146" s="14" t="s">
        <v>9</v>
      </c>
    </row>
    <row r="147" spans="2:5" ht="20">
      <c r="B147" s="14">
        <v>125</v>
      </c>
      <c r="C147" s="15">
        <f>1-(B147/575)</f>
        <v>0.78260869565217395</v>
      </c>
      <c r="D147" s="8" t="s">
        <v>53</v>
      </c>
      <c r="E147" s="14" t="s">
        <v>133</v>
      </c>
    </row>
    <row r="148" spans="2:5" ht="20">
      <c r="B148" s="14">
        <v>126</v>
      </c>
      <c r="C148" s="15">
        <f>1-(B148/575)</f>
        <v>0.78086956521739137</v>
      </c>
      <c r="D148" s="8" t="s">
        <v>54</v>
      </c>
      <c r="E148" s="14" t="s">
        <v>68</v>
      </c>
    </row>
    <row r="149" spans="2:5" ht="20">
      <c r="B149" s="14">
        <v>126</v>
      </c>
      <c r="C149" s="15">
        <f>1-(B149/1439)</f>
        <v>0.91243919388464212</v>
      </c>
      <c r="D149" s="8" t="s">
        <v>112</v>
      </c>
      <c r="E149" s="14" t="s">
        <v>104</v>
      </c>
    </row>
    <row r="150" spans="2:5" ht="20">
      <c r="B150" s="14">
        <v>127</v>
      </c>
      <c r="C150" s="15">
        <f>1-(B150/575)</f>
        <v>0.77913043478260868</v>
      </c>
      <c r="D150" s="8" t="s">
        <v>55</v>
      </c>
      <c r="E150" s="14" t="s">
        <v>133</v>
      </c>
    </row>
    <row r="151" spans="2:5" ht="20">
      <c r="B151" s="14">
        <v>128</v>
      </c>
      <c r="C151" s="15">
        <f>1-(B151/432)</f>
        <v>0.70370370370370372</v>
      </c>
      <c r="D151" s="8" t="s">
        <v>124</v>
      </c>
      <c r="E151" s="14" t="s">
        <v>9</v>
      </c>
    </row>
    <row r="152" spans="2:5" ht="20">
      <c r="B152" s="14">
        <v>129</v>
      </c>
      <c r="C152" s="15">
        <f>1-(B152/575)</f>
        <v>0.77565217391304353</v>
      </c>
      <c r="D152" s="8" t="s">
        <v>56</v>
      </c>
      <c r="E152" s="14" t="s">
        <v>133</v>
      </c>
    </row>
    <row r="153" spans="2:5">
      <c r="B153" s="14">
        <v>131</v>
      </c>
      <c r="C153" s="15">
        <f>1-(B153/575)</f>
        <v>0.77217391304347827</v>
      </c>
      <c r="D153" s="8" t="s">
        <v>57</v>
      </c>
      <c r="E153" s="14" t="s">
        <v>68</v>
      </c>
    </row>
    <row r="154" spans="2:5" ht="20">
      <c r="B154" s="14">
        <v>133</v>
      </c>
      <c r="C154" s="15">
        <f>1-(B154/1439)</f>
        <v>0.90757470465601109</v>
      </c>
      <c r="D154" s="8" t="s">
        <v>113</v>
      </c>
      <c r="E154" s="14" t="s">
        <v>104</v>
      </c>
    </row>
    <row r="155" spans="2:5" ht="20">
      <c r="B155" s="14">
        <v>135</v>
      </c>
      <c r="C155" s="15">
        <f>1-(B155/432)</f>
        <v>0.6875</v>
      </c>
      <c r="D155" s="8" t="s">
        <v>125</v>
      </c>
      <c r="E155" s="14" t="s">
        <v>9</v>
      </c>
    </row>
    <row r="156" spans="2:5" ht="20">
      <c r="B156" s="14">
        <v>137</v>
      </c>
      <c r="C156" s="15">
        <f>1-(B156/1439)</f>
        <v>0.90479499652536488</v>
      </c>
      <c r="D156" s="8" t="s">
        <v>114</v>
      </c>
      <c r="E156" s="14" t="s">
        <v>104</v>
      </c>
    </row>
    <row r="157" spans="2:5" ht="20">
      <c r="B157" s="14">
        <v>141</v>
      </c>
      <c r="C157" s="15">
        <f>1-(B157/432)</f>
        <v>0.67361111111111116</v>
      </c>
      <c r="D157" s="8" t="s">
        <v>242</v>
      </c>
      <c r="E157" s="14" t="s">
        <v>9</v>
      </c>
    </row>
    <row r="158" spans="2:5" ht="20">
      <c r="B158" s="14">
        <v>141</v>
      </c>
      <c r="C158" s="15">
        <f>1-(B158/575)</f>
        <v>0.75478260869565217</v>
      </c>
      <c r="D158" s="8" t="s">
        <v>58</v>
      </c>
      <c r="E158" s="14" t="s">
        <v>133</v>
      </c>
    </row>
    <row r="159" spans="2:5" ht="20">
      <c r="B159" s="14">
        <v>141</v>
      </c>
      <c r="C159" s="15">
        <f>1-(B159/1439)</f>
        <v>0.90201528839471856</v>
      </c>
      <c r="D159" s="8" t="s">
        <v>115</v>
      </c>
      <c r="E159" s="14" t="s">
        <v>104</v>
      </c>
    </row>
    <row r="160" spans="2:5" ht="20">
      <c r="B160" s="14">
        <v>142</v>
      </c>
      <c r="C160" s="15">
        <f>1-(B160/1439)</f>
        <v>0.90132036136205695</v>
      </c>
      <c r="D160" s="8" t="s">
        <v>116</v>
      </c>
      <c r="E160" s="14" t="s">
        <v>104</v>
      </c>
    </row>
    <row r="161" spans="2:5" ht="20">
      <c r="B161" s="14">
        <v>143</v>
      </c>
      <c r="C161" s="15">
        <f>1-(B161/1439)</f>
        <v>0.90062543432939546</v>
      </c>
      <c r="D161" s="8" t="s">
        <v>117</v>
      </c>
      <c r="E161" s="14" t="s">
        <v>104</v>
      </c>
    </row>
    <row r="162" spans="2:5" ht="20">
      <c r="B162" s="14">
        <v>147</v>
      </c>
      <c r="C162" s="15">
        <f>1-(B162/1439)</f>
        <v>0.89784572619874914</v>
      </c>
      <c r="D162" s="8" t="s">
        <v>47</v>
      </c>
      <c r="E162" s="14" t="s">
        <v>104</v>
      </c>
    </row>
    <row r="163" spans="2:5" ht="20">
      <c r="B163" s="14">
        <v>148</v>
      </c>
      <c r="C163" s="15">
        <f>1-(B163/575)</f>
        <v>0.74260869565217391</v>
      </c>
      <c r="D163" s="8" t="s">
        <v>59</v>
      </c>
      <c r="E163" s="14" t="s">
        <v>133</v>
      </c>
    </row>
    <row r="164" spans="2:5" ht="20">
      <c r="B164" s="14">
        <v>148</v>
      </c>
      <c r="C164" s="15">
        <f>1-(B164/1439)</f>
        <v>0.89715079916608753</v>
      </c>
      <c r="D164" s="8" t="s">
        <v>72</v>
      </c>
      <c r="E164" s="14" t="s">
        <v>104</v>
      </c>
    </row>
    <row r="165" spans="2:5" ht="20">
      <c r="B165" s="14">
        <v>150</v>
      </c>
      <c r="C165" s="15">
        <f>1-(B165/1439)</f>
        <v>0.89576094510076443</v>
      </c>
      <c r="D165" s="8" t="s">
        <v>73</v>
      </c>
      <c r="E165" s="14" t="s">
        <v>104</v>
      </c>
    </row>
    <row r="166" spans="2:5" ht="20">
      <c r="B166" s="14">
        <v>155</v>
      </c>
      <c r="C166" s="15">
        <f>1-(B166/1439)</f>
        <v>0.89228630993745661</v>
      </c>
      <c r="D166" s="8" t="s">
        <v>74</v>
      </c>
      <c r="E166" s="14" t="s">
        <v>104</v>
      </c>
    </row>
    <row r="167" spans="2:5" ht="20">
      <c r="B167" s="14">
        <v>158</v>
      </c>
      <c r="C167" s="15">
        <f>1-(B167/1439)</f>
        <v>0.8902015288394719</v>
      </c>
      <c r="D167" s="8" t="s">
        <v>75</v>
      </c>
      <c r="E167" s="14" t="s">
        <v>104</v>
      </c>
    </row>
    <row r="168" spans="2:5" ht="20">
      <c r="B168" s="14">
        <v>160</v>
      </c>
      <c r="C168" s="15">
        <f>1-(B168/575)</f>
        <v>0.72173913043478266</v>
      </c>
      <c r="D168" s="8" t="s">
        <v>132</v>
      </c>
      <c r="E168" s="14" t="s">
        <v>133</v>
      </c>
    </row>
    <row r="169" spans="2:5" ht="20">
      <c r="B169" s="14">
        <v>160</v>
      </c>
      <c r="C169" s="15">
        <f t="shared" ref="C169:C196" si="1">1-(B169/1439)</f>
        <v>0.88881167477414869</v>
      </c>
      <c r="D169" s="8" t="s">
        <v>76</v>
      </c>
      <c r="E169" s="14" t="s">
        <v>104</v>
      </c>
    </row>
    <row r="170" spans="2:5" ht="20">
      <c r="B170" s="14">
        <v>164</v>
      </c>
      <c r="C170" s="15">
        <f t="shared" si="1"/>
        <v>0.88603196664350248</v>
      </c>
      <c r="D170" s="8" t="s">
        <v>0</v>
      </c>
      <c r="E170" s="14" t="s">
        <v>104</v>
      </c>
    </row>
    <row r="171" spans="2:5" ht="20">
      <c r="B171" s="14">
        <v>168</v>
      </c>
      <c r="C171" s="15">
        <f t="shared" si="1"/>
        <v>0.88325225851285616</v>
      </c>
      <c r="D171" s="8" t="s">
        <v>1</v>
      </c>
      <c r="E171" s="14" t="s">
        <v>104</v>
      </c>
    </row>
    <row r="172" spans="2:5" ht="20">
      <c r="B172" s="14">
        <v>169</v>
      </c>
      <c r="C172" s="15">
        <f t="shared" si="1"/>
        <v>0.88255733148019455</v>
      </c>
      <c r="D172" s="8" t="s">
        <v>2</v>
      </c>
      <c r="E172" s="14" t="s">
        <v>104</v>
      </c>
    </row>
    <row r="173" spans="2:5" ht="20">
      <c r="B173" s="14">
        <v>172</v>
      </c>
      <c r="C173" s="15">
        <f t="shared" si="1"/>
        <v>0.88047255038220984</v>
      </c>
      <c r="D173" s="8" t="s">
        <v>3</v>
      </c>
      <c r="E173" s="14" t="s">
        <v>104</v>
      </c>
    </row>
    <row r="174" spans="2:5" ht="20">
      <c r="B174" s="14">
        <v>173</v>
      </c>
      <c r="C174" s="15">
        <f t="shared" si="1"/>
        <v>0.87977762334954834</v>
      </c>
      <c r="D174" s="8" t="s">
        <v>4</v>
      </c>
      <c r="E174" s="14" t="s">
        <v>104</v>
      </c>
    </row>
    <row r="175" spans="2:5" ht="20">
      <c r="B175" s="14">
        <v>178</v>
      </c>
      <c r="C175" s="15">
        <f t="shared" si="1"/>
        <v>0.87630298818624042</v>
      </c>
      <c r="D175" s="8" t="s">
        <v>5</v>
      </c>
      <c r="E175" s="14" t="s">
        <v>104</v>
      </c>
    </row>
    <row r="176" spans="2:5" ht="20">
      <c r="B176" s="14">
        <v>207</v>
      </c>
      <c r="C176" s="15">
        <f t="shared" si="1"/>
        <v>0.85615010423905491</v>
      </c>
      <c r="D176" s="8" t="s">
        <v>6</v>
      </c>
      <c r="E176" s="14" t="s">
        <v>104</v>
      </c>
    </row>
    <row r="177" spans="2:5" ht="20">
      <c r="B177" s="14">
        <v>210</v>
      </c>
      <c r="C177" s="15">
        <f t="shared" si="1"/>
        <v>0.8540653231410702</v>
      </c>
      <c r="D177" s="8" t="s">
        <v>7</v>
      </c>
      <c r="E177" s="14" t="s">
        <v>104</v>
      </c>
    </row>
    <row r="178" spans="2:5" ht="20">
      <c r="B178" s="14">
        <v>215</v>
      </c>
      <c r="C178" s="15">
        <f t="shared" si="1"/>
        <v>0.85059068797776227</v>
      </c>
      <c r="D178" s="8" t="s">
        <v>8</v>
      </c>
      <c r="E178" s="14" t="s">
        <v>104</v>
      </c>
    </row>
    <row r="179" spans="2:5" ht="20">
      <c r="B179" s="14">
        <v>217</v>
      </c>
      <c r="C179" s="15">
        <f t="shared" si="1"/>
        <v>0.84920083391243917</v>
      </c>
      <c r="D179" s="8" t="s">
        <v>135</v>
      </c>
      <c r="E179" s="14" t="s">
        <v>104</v>
      </c>
    </row>
    <row r="180" spans="2:5">
      <c r="B180" s="14">
        <v>223</v>
      </c>
      <c r="C180" s="15">
        <f t="shared" si="1"/>
        <v>0.84503127171646975</v>
      </c>
      <c r="D180" s="8" t="s">
        <v>136</v>
      </c>
      <c r="E180" s="14" t="s">
        <v>104</v>
      </c>
    </row>
    <row r="181" spans="2:5" ht="20">
      <c r="B181" s="14">
        <v>228</v>
      </c>
      <c r="C181" s="15">
        <f t="shared" si="1"/>
        <v>0.84155663655316193</v>
      </c>
      <c r="D181" s="8" t="s">
        <v>137</v>
      </c>
      <c r="E181" s="14" t="s">
        <v>104</v>
      </c>
    </row>
    <row r="182" spans="2:5" ht="20">
      <c r="B182" s="14">
        <v>243</v>
      </c>
      <c r="C182" s="15">
        <f t="shared" si="1"/>
        <v>0.83113273106323837</v>
      </c>
      <c r="D182" s="8" t="s">
        <v>138</v>
      </c>
      <c r="E182" s="14" t="s">
        <v>104</v>
      </c>
    </row>
    <row r="183" spans="2:5" ht="20">
      <c r="B183" s="14">
        <v>246</v>
      </c>
      <c r="C183" s="15">
        <f t="shared" si="1"/>
        <v>0.82904794996525366</v>
      </c>
      <c r="D183" s="8" t="s">
        <v>139</v>
      </c>
      <c r="E183" s="14" t="s">
        <v>104</v>
      </c>
    </row>
    <row r="184" spans="2:5" ht="20">
      <c r="B184" s="14">
        <v>250</v>
      </c>
      <c r="C184" s="15">
        <f t="shared" si="1"/>
        <v>0.82626824183460734</v>
      </c>
      <c r="D184" s="8" t="s">
        <v>140</v>
      </c>
      <c r="E184" s="14" t="s">
        <v>104</v>
      </c>
    </row>
    <row r="185" spans="2:5" ht="20">
      <c r="B185" s="14">
        <v>255</v>
      </c>
      <c r="C185" s="15">
        <f t="shared" si="1"/>
        <v>0.82279360667129953</v>
      </c>
      <c r="D185" s="8" t="s">
        <v>141</v>
      </c>
      <c r="E185" s="14" t="s">
        <v>104</v>
      </c>
    </row>
    <row r="186" spans="2:5" ht="20">
      <c r="B186" s="14">
        <v>257</v>
      </c>
      <c r="C186" s="15">
        <f t="shared" si="1"/>
        <v>0.82140375260597631</v>
      </c>
      <c r="D186" s="8" t="s">
        <v>142</v>
      </c>
      <c r="E186" s="14" t="s">
        <v>104</v>
      </c>
    </row>
    <row r="187" spans="2:5" ht="20">
      <c r="B187" s="14">
        <v>264</v>
      </c>
      <c r="C187" s="15">
        <f t="shared" si="1"/>
        <v>0.81653926337734539</v>
      </c>
      <c r="D187" s="8" t="s">
        <v>77</v>
      </c>
      <c r="E187" s="14" t="s">
        <v>104</v>
      </c>
    </row>
    <row r="188" spans="2:5" ht="20">
      <c r="B188" s="14">
        <v>265</v>
      </c>
      <c r="C188" s="15">
        <f t="shared" si="1"/>
        <v>0.81584433634468378</v>
      </c>
      <c r="D188" s="8" t="s">
        <v>78</v>
      </c>
      <c r="E188" s="14" t="s">
        <v>104</v>
      </c>
    </row>
    <row r="189" spans="2:5" ht="20">
      <c r="B189" s="14">
        <v>279</v>
      </c>
      <c r="C189" s="15">
        <f t="shared" si="1"/>
        <v>0.80611535788742184</v>
      </c>
      <c r="D189" s="8" t="s">
        <v>79</v>
      </c>
      <c r="E189" s="14" t="s">
        <v>104</v>
      </c>
    </row>
    <row r="190" spans="2:5" ht="20">
      <c r="B190" s="14">
        <v>281</v>
      </c>
      <c r="C190" s="15">
        <f t="shared" si="1"/>
        <v>0.80472550382209862</v>
      </c>
      <c r="D190" s="8" t="s">
        <v>80</v>
      </c>
      <c r="E190" s="14" t="s">
        <v>104</v>
      </c>
    </row>
    <row r="191" spans="2:5" ht="20">
      <c r="B191" s="14">
        <v>282</v>
      </c>
      <c r="C191" s="15">
        <f t="shared" si="1"/>
        <v>0.80403057678943712</v>
      </c>
      <c r="D191" s="8" t="s">
        <v>81</v>
      </c>
      <c r="E191" s="14" t="s">
        <v>104</v>
      </c>
    </row>
    <row r="192" spans="2:5" ht="20">
      <c r="B192" s="14">
        <v>283</v>
      </c>
      <c r="C192" s="15">
        <f t="shared" si="1"/>
        <v>0.80333564975677552</v>
      </c>
      <c r="D192" s="8" t="s">
        <v>82</v>
      </c>
      <c r="E192" s="14" t="s">
        <v>104</v>
      </c>
    </row>
    <row r="193" spans="2:5" ht="20">
      <c r="B193" s="14">
        <v>299</v>
      </c>
      <c r="C193" s="15">
        <f t="shared" si="1"/>
        <v>0.79221681723419035</v>
      </c>
      <c r="D193" s="8" t="s">
        <v>83</v>
      </c>
      <c r="E193" s="14" t="s">
        <v>104</v>
      </c>
    </row>
    <row r="194" spans="2:5" ht="20">
      <c r="B194" s="14">
        <v>305</v>
      </c>
      <c r="C194" s="15">
        <f t="shared" si="1"/>
        <v>0.78804725503822093</v>
      </c>
      <c r="D194" s="8" t="s">
        <v>101</v>
      </c>
      <c r="E194" s="14" t="s">
        <v>104</v>
      </c>
    </row>
    <row r="195" spans="2:5" ht="20">
      <c r="B195" s="14">
        <v>314</v>
      </c>
      <c r="C195" s="15">
        <f t="shared" si="1"/>
        <v>0.78179291174426679</v>
      </c>
      <c r="D195" s="8" t="s">
        <v>102</v>
      </c>
      <c r="E195" s="14" t="s">
        <v>70</v>
      </c>
    </row>
    <row r="196" spans="2:5" ht="20">
      <c r="B196" s="14">
        <v>320</v>
      </c>
      <c r="C196" s="15">
        <f t="shared" si="1"/>
        <v>0.77762334954829737</v>
      </c>
      <c r="D196" s="8" t="s">
        <v>103</v>
      </c>
      <c r="E196" s="14" t="s">
        <v>70</v>
      </c>
    </row>
  </sheetData>
  <sortState ref="B3:E196">
    <sortCondition ref="B4:B196"/>
  </sortState>
  <mergeCells count="1">
    <mergeCell ref="B1:E1"/>
  </mergeCells>
  <phoneticPr fontId="2" type="noConversion"/>
  <pageMargins left="0.75" right="0.75" top="0.5" bottom="0.5" header="0.5" footer="0.5"/>
  <pageSetup paperSize="0" scale="11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B1:J196"/>
  <sheetViews>
    <sheetView tabSelected="1" view="pageLayout" workbookViewId="0">
      <selection activeCell="D10" sqref="D10"/>
    </sheetView>
  </sheetViews>
  <sheetFormatPr baseColWidth="10" defaultRowHeight="13"/>
  <cols>
    <col min="2" max="2" width="10.7109375" style="10"/>
    <col min="4" max="4" width="24.7109375" customWidth="1"/>
    <col min="6" max="6" width="16.85546875" customWidth="1"/>
    <col min="9" max="9" width="12.85546875" customWidth="1"/>
    <col min="10" max="10" width="21.42578125" customWidth="1"/>
  </cols>
  <sheetData>
    <row r="1" spans="2:10" ht="39" customHeight="1">
      <c r="B1" s="17" t="s">
        <v>71</v>
      </c>
      <c r="C1" s="17"/>
      <c r="D1" s="17"/>
      <c r="E1" s="17"/>
    </row>
    <row r="2" spans="2:10" ht="16">
      <c r="B2" s="12" t="s">
        <v>37</v>
      </c>
      <c r="C2" s="12" t="s">
        <v>39</v>
      </c>
      <c r="D2" s="12" t="s">
        <v>40</v>
      </c>
      <c r="E2" s="12" t="s">
        <v>42</v>
      </c>
    </row>
    <row r="3" spans="2:10" ht="20">
      <c r="B3" s="8">
        <v>2</v>
      </c>
      <c r="C3" s="7">
        <f>1-(B3/575)</f>
        <v>0.99652173913043474</v>
      </c>
      <c r="D3" s="8" t="s">
        <v>225</v>
      </c>
      <c r="E3" s="8" t="s">
        <v>228</v>
      </c>
      <c r="F3" t="s">
        <v>24</v>
      </c>
    </row>
    <row r="4" spans="2:10" ht="39">
      <c r="B4" s="8">
        <v>3</v>
      </c>
      <c r="C4" s="7">
        <f>1-(B4/575)</f>
        <v>0.99478260869565216</v>
      </c>
      <c r="D4" s="8" t="s">
        <v>226</v>
      </c>
      <c r="E4" s="8" t="s">
        <v>228</v>
      </c>
      <c r="F4" t="s">
        <v>25</v>
      </c>
      <c r="G4">
        <v>980</v>
      </c>
      <c r="I4" s="4" t="s">
        <v>30</v>
      </c>
      <c r="J4" s="4" t="s">
        <v>36</v>
      </c>
    </row>
    <row r="5" spans="2:10" ht="20">
      <c r="B5" s="8">
        <v>8</v>
      </c>
      <c r="C5" s="7">
        <f>1-(B5/1439)</f>
        <v>0.99444058373870747</v>
      </c>
      <c r="D5" s="8" t="s">
        <v>134</v>
      </c>
      <c r="E5" s="8" t="s">
        <v>104</v>
      </c>
      <c r="F5" t="s">
        <v>26</v>
      </c>
      <c r="G5">
        <v>4391</v>
      </c>
      <c r="H5">
        <v>200</v>
      </c>
      <c r="I5" t="s">
        <v>31</v>
      </c>
      <c r="J5" s="6">
        <f t="shared" ref="J5:J11" si="0">$G$5/$H$12*H5</f>
        <v>575.49148099606816</v>
      </c>
    </row>
    <row r="6" spans="2:10" ht="20">
      <c r="B6" s="8">
        <v>11</v>
      </c>
      <c r="C6" s="7">
        <f>1-(B6/1439)</f>
        <v>0.99235580264072276</v>
      </c>
      <c r="D6" s="8" t="s">
        <v>203</v>
      </c>
      <c r="E6" s="8" t="s">
        <v>104</v>
      </c>
      <c r="F6" s="13" t="s">
        <v>213</v>
      </c>
      <c r="G6" s="3">
        <f>G4/G5</f>
        <v>0.22318378501480302</v>
      </c>
      <c r="H6">
        <v>200</v>
      </c>
      <c r="I6" t="s">
        <v>32</v>
      </c>
      <c r="J6" s="6">
        <f t="shared" si="0"/>
        <v>575.49148099606816</v>
      </c>
    </row>
    <row r="7" spans="2:10" ht="20">
      <c r="B7" s="8">
        <v>14</v>
      </c>
      <c r="C7" s="7">
        <f>1-(B7/1439)</f>
        <v>0.99027102154273805</v>
      </c>
      <c r="D7" s="8" t="s">
        <v>204</v>
      </c>
      <c r="E7" s="8" t="s">
        <v>104</v>
      </c>
      <c r="H7">
        <v>200</v>
      </c>
      <c r="I7" t="s">
        <v>33</v>
      </c>
      <c r="J7" s="6">
        <f t="shared" si="0"/>
        <v>575.49148099606816</v>
      </c>
    </row>
    <row r="8" spans="2:10" ht="20">
      <c r="B8" s="8">
        <v>17</v>
      </c>
      <c r="C8" s="7">
        <f>1-(B8/1439)</f>
        <v>0.98818624044475334</v>
      </c>
      <c r="D8" s="8" t="s">
        <v>205</v>
      </c>
      <c r="E8" s="8" t="s">
        <v>104</v>
      </c>
      <c r="F8" t="s">
        <v>28</v>
      </c>
      <c r="G8">
        <v>193</v>
      </c>
      <c r="H8">
        <v>150</v>
      </c>
      <c r="I8" t="s">
        <v>243</v>
      </c>
      <c r="J8" s="6">
        <f t="shared" si="0"/>
        <v>431.61861074705115</v>
      </c>
    </row>
    <row r="9" spans="2:10" ht="20">
      <c r="B9" s="8">
        <v>7</v>
      </c>
      <c r="C9" s="7">
        <f>1-(B9/575)</f>
        <v>0.98782608695652174</v>
      </c>
      <c r="D9" s="8" t="s">
        <v>229</v>
      </c>
      <c r="E9" s="8" t="s">
        <v>192</v>
      </c>
      <c r="F9" t="s">
        <v>29</v>
      </c>
      <c r="G9">
        <f>90+160+120</f>
        <v>370</v>
      </c>
      <c r="H9">
        <v>200</v>
      </c>
      <c r="I9" t="s">
        <v>34</v>
      </c>
      <c r="J9" s="6">
        <f t="shared" si="0"/>
        <v>575.49148099606816</v>
      </c>
    </row>
    <row r="10" spans="2:10" ht="20">
      <c r="B10" s="8">
        <v>6</v>
      </c>
      <c r="C10" s="7">
        <f>1-(B10/432)</f>
        <v>0.98611111111111116</v>
      </c>
      <c r="D10" s="8" t="s">
        <v>126</v>
      </c>
      <c r="E10" s="8" t="s">
        <v>243</v>
      </c>
      <c r="F10" s="13" t="s">
        <v>200</v>
      </c>
      <c r="G10" s="3">
        <f>G8/G9</f>
        <v>0.52162162162162162</v>
      </c>
      <c r="H10">
        <v>500</v>
      </c>
      <c r="I10" t="s">
        <v>35</v>
      </c>
      <c r="J10" s="6">
        <f t="shared" si="0"/>
        <v>1438.7287024901705</v>
      </c>
    </row>
    <row r="11" spans="2:10" ht="20">
      <c r="B11" s="8">
        <v>21</v>
      </c>
      <c r="C11" s="7">
        <f>1-(B11/1439)</f>
        <v>0.98540653231410702</v>
      </c>
      <c r="D11" s="8" t="s">
        <v>206</v>
      </c>
      <c r="E11" s="8" t="s">
        <v>104</v>
      </c>
      <c r="H11">
        <v>76</v>
      </c>
      <c r="I11" t="s">
        <v>109</v>
      </c>
      <c r="J11" s="6">
        <f t="shared" si="0"/>
        <v>218.68676277850591</v>
      </c>
    </row>
    <row r="12" spans="2:10" ht="20">
      <c r="B12" s="8">
        <v>26</v>
      </c>
      <c r="C12" s="7">
        <f>1-(B12/1439)</f>
        <v>0.9819318971507992</v>
      </c>
      <c r="D12" s="8" t="s">
        <v>207</v>
      </c>
      <c r="E12" s="8" t="s">
        <v>104</v>
      </c>
      <c r="H12">
        <f>SUM(H5:H11)</f>
        <v>1526</v>
      </c>
      <c r="J12" s="5">
        <f>SUM(J5:J11)</f>
        <v>4391</v>
      </c>
    </row>
    <row r="13" spans="2:10" ht="20">
      <c r="B13" s="8">
        <v>27</v>
      </c>
      <c r="C13" s="7">
        <f>1-(B13/1439)</f>
        <v>0.9812369701181376</v>
      </c>
      <c r="D13" s="8" t="s">
        <v>208</v>
      </c>
      <c r="E13" s="8" t="s">
        <v>104</v>
      </c>
    </row>
    <row r="14" spans="2:10" ht="20">
      <c r="B14" s="8">
        <v>11</v>
      </c>
      <c r="C14" s="7">
        <f>1-(B14/575)</f>
        <v>0.98086956521739133</v>
      </c>
      <c r="D14" s="8" t="s">
        <v>230</v>
      </c>
      <c r="E14" s="8" t="s">
        <v>192</v>
      </c>
    </row>
    <row r="15" spans="2:10" ht="20">
      <c r="B15" s="8">
        <v>29</v>
      </c>
      <c r="C15" s="7">
        <f>1-(B15/1439)</f>
        <v>0.97984711605281449</v>
      </c>
      <c r="D15" s="8" t="s">
        <v>209</v>
      </c>
      <c r="E15" s="8" t="s">
        <v>104</v>
      </c>
      <c r="F15" s="13" t="s">
        <v>198</v>
      </c>
      <c r="G15" s="13">
        <v>93</v>
      </c>
      <c r="H15" s="3">
        <f>G15/G9</f>
        <v>0.25135135135135134</v>
      </c>
    </row>
    <row r="16" spans="2:10" ht="20">
      <c r="B16" s="8">
        <v>31</v>
      </c>
      <c r="C16" s="7">
        <f>1-(B16/1439)</f>
        <v>0.97845726198749128</v>
      </c>
      <c r="D16" s="8" t="s">
        <v>210</v>
      </c>
      <c r="E16" s="8" t="s">
        <v>104</v>
      </c>
      <c r="F16" s="13" t="s">
        <v>199</v>
      </c>
      <c r="G16" s="13">
        <v>166</v>
      </c>
      <c r="H16" s="3">
        <f>G16/G9</f>
        <v>0.44864864864864867</v>
      </c>
    </row>
    <row r="17" spans="2:5" ht="20">
      <c r="B17" s="8">
        <v>34</v>
      </c>
      <c r="C17" s="7">
        <f>1-(B17/1439)</f>
        <v>0.97637248088950657</v>
      </c>
      <c r="D17" s="8" t="s">
        <v>211</v>
      </c>
      <c r="E17" s="8" t="s">
        <v>104</v>
      </c>
    </row>
    <row r="18" spans="2:5" ht="20">
      <c r="B18" s="8">
        <v>35</v>
      </c>
      <c r="C18" s="7">
        <f>1-(B18/1439)</f>
        <v>0.97567755385684507</v>
      </c>
      <c r="D18" s="8" t="s">
        <v>212</v>
      </c>
      <c r="E18" s="8" t="s">
        <v>104</v>
      </c>
    </row>
    <row r="19" spans="2:5" ht="20">
      <c r="B19" s="8">
        <v>38</v>
      </c>
      <c r="C19" s="7">
        <f>1-(B19/1439)</f>
        <v>0.97359277275886036</v>
      </c>
      <c r="D19" s="8" t="s">
        <v>143</v>
      </c>
      <c r="E19" s="8" t="s">
        <v>104</v>
      </c>
    </row>
    <row r="20" spans="2:5" ht="20">
      <c r="B20" s="8">
        <v>6</v>
      </c>
      <c r="C20" s="7">
        <f>1-(B20/219)</f>
        <v>0.9726027397260274</v>
      </c>
      <c r="D20" s="8" t="s">
        <v>105</v>
      </c>
      <c r="E20" s="8" t="s">
        <v>110</v>
      </c>
    </row>
    <row r="21" spans="2:5" ht="20">
      <c r="B21" s="8">
        <v>12</v>
      </c>
      <c r="C21" s="7">
        <f>1-(B21/432)</f>
        <v>0.97222222222222221</v>
      </c>
      <c r="D21" s="8" t="s">
        <v>127</v>
      </c>
      <c r="E21" s="8" t="s">
        <v>243</v>
      </c>
    </row>
    <row r="22" spans="2:5" ht="20">
      <c r="B22" s="8">
        <v>16</v>
      </c>
      <c r="C22" s="7">
        <f>1-(B22/575)</f>
        <v>0.97217391304347822</v>
      </c>
      <c r="D22" s="8" t="s">
        <v>231</v>
      </c>
      <c r="E22" s="8" t="s">
        <v>192</v>
      </c>
    </row>
    <row r="23" spans="2:5" ht="20">
      <c r="B23" s="8">
        <v>17</v>
      </c>
      <c r="C23" s="7">
        <f>1-(B23/575)</f>
        <v>0.97043478260869565</v>
      </c>
      <c r="D23" s="8" t="s">
        <v>227</v>
      </c>
      <c r="E23" s="8" t="s">
        <v>228</v>
      </c>
    </row>
    <row r="24" spans="2:5" ht="20">
      <c r="B24" s="8">
        <v>44</v>
      </c>
      <c r="C24" s="7">
        <f>1-(B24/1439)</f>
        <v>0.96942321056289094</v>
      </c>
      <c r="D24" s="8" t="s">
        <v>144</v>
      </c>
      <c r="E24" s="8" t="s">
        <v>104</v>
      </c>
    </row>
    <row r="25" spans="2:5" ht="20">
      <c r="B25" s="8">
        <v>14</v>
      </c>
      <c r="C25" s="7">
        <f>1-(B25/432)</f>
        <v>0.96759259259259256</v>
      </c>
      <c r="D25" s="8" t="s">
        <v>128</v>
      </c>
      <c r="E25" s="8" t="s">
        <v>243</v>
      </c>
    </row>
    <row r="26" spans="2:5" ht="20">
      <c r="B26" s="8">
        <v>47</v>
      </c>
      <c r="C26" s="7">
        <f>1-(B26/1439)</f>
        <v>0.96733842946490622</v>
      </c>
      <c r="D26" s="8" t="s">
        <v>145</v>
      </c>
      <c r="E26" s="8" t="s">
        <v>104</v>
      </c>
    </row>
    <row r="27" spans="2:5" ht="20">
      <c r="B27" s="8">
        <v>48</v>
      </c>
      <c r="C27" s="7">
        <f>1-(B27/1439)</f>
        <v>0.96664350243224462</v>
      </c>
      <c r="D27" s="8" t="s">
        <v>146</v>
      </c>
      <c r="E27" s="8" t="s">
        <v>104</v>
      </c>
    </row>
    <row r="28" spans="2:5" ht="20">
      <c r="B28" s="8">
        <v>49</v>
      </c>
      <c r="C28" s="7">
        <f>1-(B28/1439)</f>
        <v>0.96594857539958301</v>
      </c>
      <c r="D28" s="8" t="s">
        <v>147</v>
      </c>
      <c r="E28" s="8" t="s">
        <v>104</v>
      </c>
    </row>
    <row r="29" spans="2:5" ht="20">
      <c r="B29" s="8">
        <v>15</v>
      </c>
      <c r="C29" s="7">
        <f>1-(B29/432)</f>
        <v>0.96527777777777779</v>
      </c>
      <c r="D29" s="8" t="s">
        <v>129</v>
      </c>
      <c r="E29" s="8" t="s">
        <v>243</v>
      </c>
    </row>
    <row r="30" spans="2:5" ht="20">
      <c r="B30" s="8">
        <v>50</v>
      </c>
      <c r="C30" s="7">
        <f>1-(B30/1439)</f>
        <v>0.96525364836692151</v>
      </c>
      <c r="D30" s="8" t="s">
        <v>84</v>
      </c>
      <c r="E30" s="8" t="s">
        <v>104</v>
      </c>
    </row>
    <row r="31" spans="2:5" ht="20">
      <c r="B31" s="8">
        <v>52</v>
      </c>
      <c r="C31" s="7">
        <f>1-(B31/1439)</f>
        <v>0.9638637943015983</v>
      </c>
      <c r="D31" s="8" t="s">
        <v>85</v>
      </c>
      <c r="E31" s="8" t="s">
        <v>104</v>
      </c>
    </row>
    <row r="32" spans="2:5" ht="20">
      <c r="B32" s="8">
        <v>53</v>
      </c>
      <c r="C32" s="7">
        <f>1-(B32/1439)</f>
        <v>0.9631688672689368</v>
      </c>
      <c r="D32" s="8" t="s">
        <v>14</v>
      </c>
      <c r="E32" s="8" t="s">
        <v>104</v>
      </c>
    </row>
    <row r="33" spans="2:5" ht="20">
      <c r="B33" s="8">
        <v>54</v>
      </c>
      <c r="C33" s="7">
        <f>1-(B33/1439)</f>
        <v>0.96247394023627519</v>
      </c>
      <c r="D33" s="8" t="s">
        <v>15</v>
      </c>
      <c r="E33" s="8" t="s">
        <v>104</v>
      </c>
    </row>
    <row r="34" spans="2:5" ht="20">
      <c r="B34" s="8">
        <v>22</v>
      </c>
      <c r="C34" s="7">
        <f>1-(B34/575)</f>
        <v>0.96173913043478265</v>
      </c>
      <c r="D34" s="8" t="s">
        <v>232</v>
      </c>
      <c r="E34" s="8" t="s">
        <v>192</v>
      </c>
    </row>
    <row r="35" spans="2:5" ht="20">
      <c r="B35" s="8">
        <v>22</v>
      </c>
      <c r="C35" s="7">
        <f>1-(B35/575)</f>
        <v>0.96173913043478265</v>
      </c>
      <c r="D35" s="8" t="s">
        <v>244</v>
      </c>
      <c r="E35" s="8" t="s">
        <v>133</v>
      </c>
    </row>
    <row r="36" spans="2:5" ht="20">
      <c r="B36" s="8">
        <v>17</v>
      </c>
      <c r="C36" s="7">
        <f>1-(B36/432)</f>
        <v>0.96064814814814814</v>
      </c>
      <c r="D36" s="8" t="s">
        <v>130</v>
      </c>
      <c r="E36" s="8" t="s">
        <v>243</v>
      </c>
    </row>
    <row r="37" spans="2:5" ht="20">
      <c r="B37" s="8">
        <v>59</v>
      </c>
      <c r="C37" s="7">
        <f>1-(B37/1439)</f>
        <v>0.95899930507296738</v>
      </c>
      <c r="D37" s="8" t="s">
        <v>16</v>
      </c>
      <c r="E37" s="8" t="s">
        <v>104</v>
      </c>
    </row>
    <row r="38" spans="2:5" ht="20">
      <c r="B38" s="8">
        <v>62</v>
      </c>
      <c r="C38" s="7">
        <f>1-(B38/1439)</f>
        <v>0.95691452397498267</v>
      </c>
      <c r="D38" s="8" t="s">
        <v>17</v>
      </c>
      <c r="E38" s="8" t="s">
        <v>104</v>
      </c>
    </row>
    <row r="39" spans="2:5" ht="20">
      <c r="B39" s="8">
        <v>63</v>
      </c>
      <c r="C39" s="7">
        <f>1-(B39/1439)</f>
        <v>0.95621959694232106</v>
      </c>
      <c r="D39" s="8" t="s">
        <v>18</v>
      </c>
      <c r="E39" s="8" t="s">
        <v>104</v>
      </c>
    </row>
    <row r="40" spans="2:5" ht="20">
      <c r="B40" s="8">
        <v>19</v>
      </c>
      <c r="C40" s="7">
        <f>1-(B40/432)</f>
        <v>0.95601851851851849</v>
      </c>
      <c r="D40" s="8" t="s">
        <v>131</v>
      </c>
      <c r="E40" s="8" t="s">
        <v>243</v>
      </c>
    </row>
    <row r="41" spans="2:5" ht="20">
      <c r="B41" s="8">
        <v>64</v>
      </c>
      <c r="C41" s="7">
        <f>1-(B41/1439)</f>
        <v>0.95552466990965945</v>
      </c>
      <c r="D41" s="8" t="s">
        <v>19</v>
      </c>
      <c r="E41" s="8" t="s">
        <v>104</v>
      </c>
    </row>
    <row r="42" spans="2:5" ht="20">
      <c r="B42" s="8">
        <v>10</v>
      </c>
      <c r="C42" s="7">
        <f>1-(B42/219)</f>
        <v>0.954337899543379</v>
      </c>
      <c r="D42" s="8" t="s">
        <v>168</v>
      </c>
      <c r="E42" s="8" t="s">
        <v>110</v>
      </c>
    </row>
    <row r="43" spans="2:5" ht="20">
      <c r="B43" s="8">
        <v>20</v>
      </c>
      <c r="C43" s="7">
        <f>1-(B43/432)</f>
        <v>0.95370370370370372</v>
      </c>
      <c r="D43" s="8" t="s">
        <v>201</v>
      </c>
      <c r="E43" s="8" t="s">
        <v>243</v>
      </c>
    </row>
    <row r="44" spans="2:5" ht="20">
      <c r="B44" s="8">
        <v>68</v>
      </c>
      <c r="C44" s="7">
        <f>1-(B44/1439)</f>
        <v>0.95274496177901324</v>
      </c>
      <c r="D44" s="8" t="s">
        <v>20</v>
      </c>
      <c r="E44" s="8" t="s">
        <v>104</v>
      </c>
    </row>
    <row r="45" spans="2:5" ht="20">
      <c r="B45" s="8">
        <v>69</v>
      </c>
      <c r="C45" s="7">
        <f>1-(B45/1439)</f>
        <v>0.95205003474635164</v>
      </c>
      <c r="D45" s="8" t="s">
        <v>21</v>
      </c>
      <c r="E45" s="8" t="s">
        <v>104</v>
      </c>
    </row>
    <row r="46" spans="2:5" ht="20">
      <c r="B46" s="8">
        <v>72</v>
      </c>
      <c r="C46" s="7">
        <f>1-(B46/1439)</f>
        <v>0.94996525364836693</v>
      </c>
      <c r="D46" s="8" t="s">
        <v>22</v>
      </c>
      <c r="E46" s="8" t="s">
        <v>104</v>
      </c>
    </row>
    <row r="47" spans="2:5" ht="20">
      <c r="B47" s="8">
        <v>22</v>
      </c>
      <c r="C47" s="7">
        <f>1-(B47/432)</f>
        <v>0.94907407407407407</v>
      </c>
      <c r="D47" s="8" t="s">
        <v>202</v>
      </c>
      <c r="E47" s="8" t="s">
        <v>243</v>
      </c>
    </row>
    <row r="48" spans="2:5" ht="20">
      <c r="B48" s="8">
        <v>74</v>
      </c>
      <c r="C48" s="7">
        <f>1-(B48/1439)</f>
        <v>0.94857539958304382</v>
      </c>
      <c r="D48" s="8" t="s">
        <v>23</v>
      </c>
      <c r="E48" s="8" t="s">
        <v>104</v>
      </c>
    </row>
    <row r="49" spans="2:5" ht="20">
      <c r="B49" s="8">
        <v>23</v>
      </c>
      <c r="C49" s="7">
        <f>1-(B49/432)</f>
        <v>0.9467592592592593</v>
      </c>
      <c r="D49" s="8" t="s">
        <v>214</v>
      </c>
      <c r="E49" s="8" t="s">
        <v>243</v>
      </c>
    </row>
    <row r="50" spans="2:5" ht="20">
      <c r="B50" s="8">
        <v>77</v>
      </c>
      <c r="C50" s="7">
        <f>1-(B50/1439)</f>
        <v>0.94649061848505911</v>
      </c>
      <c r="D50" s="8" t="s">
        <v>98</v>
      </c>
      <c r="E50" s="8" t="s">
        <v>104</v>
      </c>
    </row>
    <row r="51" spans="2:5" ht="20">
      <c r="B51" s="8">
        <v>31</v>
      </c>
      <c r="C51" s="7">
        <f>1-(B51/575)</f>
        <v>0.94608695652173913</v>
      </c>
      <c r="D51" s="8" t="s">
        <v>233</v>
      </c>
      <c r="E51" s="8" t="s">
        <v>192</v>
      </c>
    </row>
    <row r="52" spans="2:5" ht="20">
      <c r="B52" s="8">
        <v>78</v>
      </c>
      <c r="C52" s="7">
        <f>1-(B52/1439)</f>
        <v>0.9457956914523975</v>
      </c>
      <c r="D52" s="8" t="s">
        <v>99</v>
      </c>
      <c r="E52" s="8" t="s">
        <v>104</v>
      </c>
    </row>
    <row r="53" spans="2:5" ht="20">
      <c r="B53" s="8">
        <v>79</v>
      </c>
      <c r="C53" s="7">
        <f>1-(B53/1439)</f>
        <v>0.94510076441973589</v>
      </c>
      <c r="D53" s="8" t="s">
        <v>100</v>
      </c>
      <c r="E53" s="8" t="s">
        <v>104</v>
      </c>
    </row>
    <row r="54" spans="2:5" ht="20">
      <c r="B54" s="8">
        <v>24</v>
      </c>
      <c r="C54" s="7">
        <f>1-(B54/432)</f>
        <v>0.94444444444444442</v>
      </c>
      <c r="D54" s="8" t="s">
        <v>215</v>
      </c>
      <c r="E54" s="8" t="s">
        <v>243</v>
      </c>
    </row>
    <row r="55" spans="2:5" ht="20">
      <c r="B55" s="8">
        <v>80</v>
      </c>
      <c r="C55" s="7">
        <f>1-(B55/1439)</f>
        <v>0.9444058373870744</v>
      </c>
      <c r="D55" s="8" t="s">
        <v>166</v>
      </c>
      <c r="E55" s="8" t="s">
        <v>104</v>
      </c>
    </row>
    <row r="56" spans="2:5" ht="20">
      <c r="B56" s="8">
        <v>32</v>
      </c>
      <c r="C56" s="7">
        <f>1-(B56/575)</f>
        <v>0.94434782608695655</v>
      </c>
      <c r="D56" s="8" t="s">
        <v>151</v>
      </c>
      <c r="E56" s="8" t="s">
        <v>192</v>
      </c>
    </row>
    <row r="57" spans="2:5" ht="20">
      <c r="B57" s="8">
        <v>33</v>
      </c>
      <c r="C57" s="7">
        <f>1-(B57/575)</f>
        <v>0.94260869565217387</v>
      </c>
      <c r="D57" s="8" t="s">
        <v>152</v>
      </c>
      <c r="E57" s="8" t="s">
        <v>192</v>
      </c>
    </row>
    <row r="58" spans="2:5" ht="20">
      <c r="B58" s="8">
        <v>33</v>
      </c>
      <c r="C58" s="7">
        <f>1-(B58/575)</f>
        <v>0.94260869565217387</v>
      </c>
      <c r="D58" s="8" t="s">
        <v>245</v>
      </c>
      <c r="E58" s="8" t="s">
        <v>133</v>
      </c>
    </row>
    <row r="59" spans="2:5" ht="20">
      <c r="B59" s="8">
        <v>34</v>
      </c>
      <c r="C59" s="7">
        <f>1-(B59/575)</f>
        <v>0.94086956521739129</v>
      </c>
      <c r="D59" s="8" t="s">
        <v>153</v>
      </c>
      <c r="E59" s="8" t="s">
        <v>192</v>
      </c>
    </row>
    <row r="60" spans="2:5" ht="20">
      <c r="B60" s="8">
        <v>86</v>
      </c>
      <c r="C60" s="7">
        <f>1-(B60/1439)</f>
        <v>0.94023627519110498</v>
      </c>
      <c r="D60" s="8" t="s">
        <v>167</v>
      </c>
      <c r="E60" s="8" t="s">
        <v>104</v>
      </c>
    </row>
    <row r="61" spans="2:5" ht="20">
      <c r="B61" s="8">
        <v>26</v>
      </c>
      <c r="C61" s="7">
        <f>1-(B61/432)</f>
        <v>0.93981481481481477</v>
      </c>
      <c r="D61" s="8" t="s">
        <v>216</v>
      </c>
      <c r="E61" s="8" t="s">
        <v>243</v>
      </c>
    </row>
    <row r="62" spans="2:5" ht="20">
      <c r="B62" s="8">
        <v>35</v>
      </c>
      <c r="C62" s="7">
        <f>1-(B62/575)</f>
        <v>0.93913043478260871</v>
      </c>
      <c r="D62" s="8" t="s">
        <v>154</v>
      </c>
      <c r="E62" s="8" t="s">
        <v>192</v>
      </c>
    </row>
    <row r="63" spans="2:5" ht="20">
      <c r="B63" s="8">
        <v>27</v>
      </c>
      <c r="C63" s="7">
        <f>1-(B63/432)</f>
        <v>0.9375</v>
      </c>
      <c r="D63" s="8" t="s">
        <v>217</v>
      </c>
      <c r="E63" s="8" t="s">
        <v>243</v>
      </c>
    </row>
    <row r="64" spans="2:5" ht="20">
      <c r="B64" s="8">
        <v>92</v>
      </c>
      <c r="C64" s="7">
        <f>1-(B64/1439)</f>
        <v>0.93606671299513555</v>
      </c>
      <c r="D64" s="8" t="s">
        <v>168</v>
      </c>
      <c r="E64" s="8" t="s">
        <v>104</v>
      </c>
    </row>
    <row r="65" spans="2:5" ht="20">
      <c r="B65" s="8">
        <v>28</v>
      </c>
      <c r="C65" s="7">
        <f>1-(B65/432)</f>
        <v>0.93518518518518523</v>
      </c>
      <c r="D65" s="8" t="s">
        <v>176</v>
      </c>
      <c r="E65" s="8" t="s">
        <v>243</v>
      </c>
    </row>
    <row r="66" spans="2:5" ht="20">
      <c r="B66" s="8">
        <v>94</v>
      </c>
      <c r="C66" s="7">
        <f>1-(B66/1439)</f>
        <v>0.93467685892981234</v>
      </c>
      <c r="D66" s="8" t="s">
        <v>169</v>
      </c>
      <c r="E66" s="8" t="s">
        <v>104</v>
      </c>
    </row>
    <row r="67" spans="2:5" ht="20">
      <c r="B67" s="8">
        <v>38</v>
      </c>
      <c r="C67" s="7">
        <f>1-(B67/575)</f>
        <v>0.93391304347826087</v>
      </c>
      <c r="D67" s="8" t="s">
        <v>155</v>
      </c>
      <c r="E67" s="8" t="s">
        <v>192</v>
      </c>
    </row>
    <row r="68" spans="2:5" ht="20">
      <c r="B68" s="8">
        <v>99</v>
      </c>
      <c r="C68" s="7">
        <f>1-(B68/1439)</f>
        <v>0.93120222376650452</v>
      </c>
      <c r="D68" s="8" t="s">
        <v>170</v>
      </c>
      <c r="E68" s="8" t="s">
        <v>104</v>
      </c>
    </row>
    <row r="69" spans="2:5" ht="20">
      <c r="B69" s="8">
        <v>30</v>
      </c>
      <c r="C69" s="7">
        <f>1-(B69/432)</f>
        <v>0.93055555555555558</v>
      </c>
      <c r="D69" s="8" t="s">
        <v>177</v>
      </c>
      <c r="E69" s="8" t="s">
        <v>243</v>
      </c>
    </row>
    <row r="70" spans="2:5" ht="20">
      <c r="B70" s="8">
        <v>100</v>
      </c>
      <c r="C70" s="7">
        <f>1-(B70/1439)</f>
        <v>0.93050729673384291</v>
      </c>
      <c r="D70" s="8" t="s">
        <v>171</v>
      </c>
      <c r="E70" s="8" t="s">
        <v>104</v>
      </c>
    </row>
    <row r="71" spans="2:5" ht="20">
      <c r="B71" s="8">
        <v>40</v>
      </c>
      <c r="C71" s="7">
        <f>1-(B71/575)</f>
        <v>0.93043478260869561</v>
      </c>
      <c r="D71" s="8" t="s">
        <v>156</v>
      </c>
      <c r="E71" s="8" t="s">
        <v>192</v>
      </c>
    </row>
    <row r="72" spans="2:5" ht="20">
      <c r="B72" s="8">
        <v>40</v>
      </c>
      <c r="C72" s="7">
        <f>1-(B72/575)</f>
        <v>0.93043478260869561</v>
      </c>
      <c r="D72" s="8" t="s">
        <v>246</v>
      </c>
      <c r="E72" s="8" t="s">
        <v>133</v>
      </c>
    </row>
    <row r="73" spans="2:5" ht="20">
      <c r="B73" s="8">
        <v>41</v>
      </c>
      <c r="C73" s="7">
        <f>1-(B73/575)</f>
        <v>0.92869565217391303</v>
      </c>
      <c r="D73" s="8" t="s">
        <v>247</v>
      </c>
      <c r="E73" s="8" t="s">
        <v>133</v>
      </c>
    </row>
    <row r="74" spans="2:5" ht="20">
      <c r="B74" s="8">
        <v>32</v>
      </c>
      <c r="C74" s="7">
        <f>1-(B74/432)</f>
        <v>0.92592592592592593</v>
      </c>
      <c r="D74" s="8" t="s">
        <v>218</v>
      </c>
      <c r="E74" s="8" t="s">
        <v>243</v>
      </c>
    </row>
    <row r="75" spans="2:5" ht="20">
      <c r="B75" s="8">
        <v>107</v>
      </c>
      <c r="C75" s="7">
        <f>1-(B75/1439)</f>
        <v>0.925642807505212</v>
      </c>
      <c r="D75" s="8" t="s">
        <v>172</v>
      </c>
      <c r="E75" s="8" t="s">
        <v>104</v>
      </c>
    </row>
    <row r="76" spans="2:5" ht="20">
      <c r="B76" s="8">
        <v>111</v>
      </c>
      <c r="C76" s="7">
        <f>1-(B76/1439)</f>
        <v>0.92286309937456568</v>
      </c>
      <c r="D76" s="8" t="s">
        <v>173</v>
      </c>
      <c r="E76" s="8" t="s">
        <v>104</v>
      </c>
    </row>
    <row r="77" spans="2:5" ht="20">
      <c r="B77" s="8">
        <v>45</v>
      </c>
      <c r="C77" s="7">
        <f>1-(B77/575)</f>
        <v>0.92173913043478262</v>
      </c>
      <c r="D77" s="8" t="s">
        <v>248</v>
      </c>
      <c r="E77" s="8" t="s">
        <v>133</v>
      </c>
    </row>
    <row r="78" spans="2:5" ht="20">
      <c r="B78" s="8">
        <v>113</v>
      </c>
      <c r="C78" s="7">
        <f>1-(B78/1439)</f>
        <v>0.92147324530924257</v>
      </c>
      <c r="D78" s="8" t="s">
        <v>174</v>
      </c>
      <c r="E78" s="8" t="s">
        <v>104</v>
      </c>
    </row>
    <row r="79" spans="2:5" ht="20">
      <c r="B79" s="8">
        <v>34</v>
      </c>
      <c r="C79" s="7">
        <f>1-(B79/432)</f>
        <v>0.92129629629629628</v>
      </c>
      <c r="D79" s="8" t="s">
        <v>219</v>
      </c>
      <c r="E79" s="8" t="s">
        <v>243</v>
      </c>
    </row>
    <row r="80" spans="2:5" ht="20">
      <c r="B80" s="8">
        <v>35</v>
      </c>
      <c r="C80" s="7">
        <f>1-(B80/432)</f>
        <v>0.91898148148148151</v>
      </c>
      <c r="D80" s="8" t="s">
        <v>220</v>
      </c>
      <c r="E80" s="8" t="s">
        <v>243</v>
      </c>
    </row>
    <row r="81" spans="2:5" ht="20">
      <c r="B81" s="9">
        <v>46.6</v>
      </c>
      <c r="C81" s="7">
        <f>1-(B81/575)</f>
        <v>0.91895652173913045</v>
      </c>
      <c r="D81" s="8" t="s">
        <v>157</v>
      </c>
      <c r="E81" s="8" t="s">
        <v>192</v>
      </c>
    </row>
    <row r="82" spans="2:5" ht="20">
      <c r="B82" s="8">
        <v>120</v>
      </c>
      <c r="C82" s="7">
        <f>1-(B82/1439)</f>
        <v>0.91660875608061154</v>
      </c>
      <c r="D82" s="8" t="s">
        <v>111</v>
      </c>
      <c r="E82" s="8" t="s">
        <v>104</v>
      </c>
    </row>
    <row r="83" spans="2:5" ht="20">
      <c r="B83" s="9">
        <v>49.8363636363636</v>
      </c>
      <c r="C83" s="7">
        <f>1-(B83/575)</f>
        <v>0.91332806324110682</v>
      </c>
      <c r="D83" s="8" t="s">
        <v>158</v>
      </c>
      <c r="E83" s="8" t="s">
        <v>192</v>
      </c>
    </row>
    <row r="84" spans="2:5" ht="20">
      <c r="B84" s="8">
        <v>126</v>
      </c>
      <c r="C84" s="7">
        <f>1-(B84/1439)</f>
        <v>0.91243919388464212</v>
      </c>
      <c r="D84" s="8" t="s">
        <v>112</v>
      </c>
      <c r="E84" s="8" t="s">
        <v>104</v>
      </c>
    </row>
    <row r="85" spans="2:5" ht="20">
      <c r="B85" s="8">
        <v>38</v>
      </c>
      <c r="C85" s="7">
        <f>1-(B85/432)</f>
        <v>0.91203703703703698</v>
      </c>
      <c r="D85" s="8" t="s">
        <v>221</v>
      </c>
      <c r="E85" s="8" t="s">
        <v>243</v>
      </c>
    </row>
    <row r="86" spans="2:5" ht="20">
      <c r="B86" s="9">
        <v>53.072727272727299</v>
      </c>
      <c r="C86" s="7">
        <f>1-(B86/575)</f>
        <v>0.90769960474308298</v>
      </c>
      <c r="D86" s="8" t="s">
        <v>159</v>
      </c>
      <c r="E86" s="8" t="s">
        <v>192</v>
      </c>
    </row>
    <row r="87" spans="2:5" ht="20">
      <c r="B87" s="8">
        <v>133</v>
      </c>
      <c r="C87" s="7">
        <f>1-(B87/1439)</f>
        <v>0.90757470465601109</v>
      </c>
      <c r="D87" s="8" t="s">
        <v>113</v>
      </c>
      <c r="E87" s="8" t="s">
        <v>104</v>
      </c>
    </row>
    <row r="88" spans="2:5" ht="20">
      <c r="B88" s="8">
        <v>137</v>
      </c>
      <c r="C88" s="7">
        <f>1-(B88/1439)</f>
        <v>0.90479499652536488</v>
      </c>
      <c r="D88" s="8" t="s">
        <v>114</v>
      </c>
      <c r="E88" s="8" t="s">
        <v>104</v>
      </c>
    </row>
    <row r="89" spans="2:5" ht="20">
      <c r="B89" s="8">
        <v>21</v>
      </c>
      <c r="C89" s="7">
        <f>1-(B89/219)</f>
        <v>0.90410958904109595</v>
      </c>
      <c r="D89" s="8" t="s">
        <v>106</v>
      </c>
      <c r="E89" s="8" t="s">
        <v>110</v>
      </c>
    </row>
    <row r="90" spans="2:5" ht="20">
      <c r="B90" s="9">
        <v>56.309090909090898</v>
      </c>
      <c r="C90" s="11">
        <f>1-(B90/575)</f>
        <v>0.90207114624505935</v>
      </c>
      <c r="D90" s="8" t="s">
        <v>160</v>
      </c>
      <c r="E90" s="8" t="s">
        <v>192</v>
      </c>
    </row>
    <row r="91" spans="2:5" ht="20">
      <c r="B91" s="8">
        <v>141</v>
      </c>
      <c r="C91" s="11">
        <f>1-(B91/1439)</f>
        <v>0.90201528839471856</v>
      </c>
      <c r="D91" s="8" t="s">
        <v>115</v>
      </c>
      <c r="E91" s="8" t="s">
        <v>104</v>
      </c>
    </row>
    <row r="92" spans="2:5" ht="20">
      <c r="B92" s="8">
        <v>142</v>
      </c>
      <c r="C92" s="11">
        <f>1-(B92/1439)</f>
        <v>0.90132036136205695</v>
      </c>
      <c r="D92" s="8" t="s">
        <v>116</v>
      </c>
      <c r="E92" s="8" t="s">
        <v>104</v>
      </c>
    </row>
    <row r="93" spans="2:5" ht="20">
      <c r="B93" s="8">
        <v>57</v>
      </c>
      <c r="C93" s="11">
        <f>1-(B93/575)</f>
        <v>0.90086956521739125</v>
      </c>
      <c r="D93" s="8" t="s">
        <v>175</v>
      </c>
      <c r="E93" s="8" t="s">
        <v>133</v>
      </c>
    </row>
    <row r="94" spans="2:5" ht="20">
      <c r="B94" s="8">
        <v>143</v>
      </c>
      <c r="C94" s="11">
        <f>1-(B94/1439)</f>
        <v>0.90062543432939546</v>
      </c>
      <c r="D94" s="8" t="s">
        <v>117</v>
      </c>
      <c r="E94" s="8" t="s">
        <v>104</v>
      </c>
    </row>
    <row r="95" spans="2:5" ht="20">
      <c r="B95" s="8">
        <v>43</v>
      </c>
      <c r="C95" s="11">
        <f>1-(B95/432)</f>
        <v>0.90046296296296302</v>
      </c>
      <c r="D95" s="8" t="s">
        <v>222</v>
      </c>
      <c r="E95" s="8" t="s">
        <v>243</v>
      </c>
    </row>
    <row r="96" spans="2:5" ht="20">
      <c r="B96" s="8">
        <v>58</v>
      </c>
      <c r="C96" s="11">
        <f>1-(B96/575)</f>
        <v>0.89913043478260868</v>
      </c>
      <c r="D96" s="8" t="s">
        <v>162</v>
      </c>
      <c r="E96" s="8" t="s">
        <v>192</v>
      </c>
    </row>
    <row r="97" spans="2:5" ht="20">
      <c r="B97" s="8">
        <v>58</v>
      </c>
      <c r="C97" s="11">
        <f>1-(B97/575)</f>
        <v>0.89913043478260868</v>
      </c>
      <c r="D97" s="8" t="s">
        <v>162</v>
      </c>
      <c r="E97" s="8" t="s">
        <v>192</v>
      </c>
    </row>
    <row r="98" spans="2:5" ht="20">
      <c r="B98" s="8">
        <v>44</v>
      </c>
      <c r="C98" s="11">
        <f>1-(B98/432)</f>
        <v>0.89814814814814814</v>
      </c>
      <c r="D98" s="8" t="s">
        <v>223</v>
      </c>
      <c r="E98" s="8" t="s">
        <v>243</v>
      </c>
    </row>
    <row r="99" spans="2:5" ht="20">
      <c r="B99" s="8">
        <v>147</v>
      </c>
      <c r="C99" s="11">
        <f>1-(B99/1439)</f>
        <v>0.89784572619874914</v>
      </c>
      <c r="D99" s="8" t="s">
        <v>47</v>
      </c>
      <c r="E99" s="8" t="s">
        <v>104</v>
      </c>
    </row>
    <row r="100" spans="2:5" ht="20">
      <c r="B100" s="8">
        <v>148</v>
      </c>
      <c r="C100" s="11">
        <f>1-(B100/1439)</f>
        <v>0.89715079916608753</v>
      </c>
      <c r="D100" s="8" t="s">
        <v>72</v>
      </c>
      <c r="E100" s="8" t="s">
        <v>104</v>
      </c>
    </row>
    <row r="101" spans="2:5" ht="20">
      <c r="B101" s="9">
        <v>59.545454545454497</v>
      </c>
      <c r="C101" s="11">
        <f>1-(B101/575)</f>
        <v>0.89644268774703562</v>
      </c>
      <c r="D101" s="8" t="s">
        <v>161</v>
      </c>
      <c r="E101" s="8" t="s">
        <v>192</v>
      </c>
    </row>
    <row r="102" spans="2:5" ht="20">
      <c r="B102" s="8">
        <v>150</v>
      </c>
      <c r="C102" s="11">
        <f>1-(B102/1439)</f>
        <v>0.89576094510076443</v>
      </c>
      <c r="D102" s="8" t="s">
        <v>73</v>
      </c>
      <c r="E102" s="8" t="s">
        <v>104</v>
      </c>
    </row>
    <row r="103" spans="2:5" ht="20">
      <c r="B103" s="8">
        <v>60</v>
      </c>
      <c r="C103" s="11">
        <f>1-(B103/575)</f>
        <v>0.89565217391304353</v>
      </c>
      <c r="D103" s="8" t="s">
        <v>118</v>
      </c>
      <c r="E103" s="8" t="s">
        <v>133</v>
      </c>
    </row>
    <row r="104" spans="2:5" ht="20">
      <c r="B104" s="8">
        <v>23</v>
      </c>
      <c r="C104" s="11">
        <f>1-(B104/219)</f>
        <v>0.89497716894977164</v>
      </c>
      <c r="D104" s="8" t="s">
        <v>107</v>
      </c>
      <c r="E104" s="8" t="s">
        <v>110</v>
      </c>
    </row>
    <row r="105" spans="2:5" ht="20">
      <c r="B105" s="8">
        <v>61</v>
      </c>
      <c r="C105" s="11">
        <f>1-(B105/575)</f>
        <v>0.89391304347826084</v>
      </c>
      <c r="D105" s="8" t="s">
        <v>119</v>
      </c>
      <c r="E105" s="8" t="s">
        <v>133</v>
      </c>
    </row>
    <row r="106" spans="2:5" ht="20">
      <c r="B106" s="8">
        <v>155</v>
      </c>
      <c r="C106" s="11">
        <f>1-(B106/1439)</f>
        <v>0.89228630993745661</v>
      </c>
      <c r="D106" s="8" t="s">
        <v>74</v>
      </c>
      <c r="E106" s="8" t="s">
        <v>104</v>
      </c>
    </row>
    <row r="107" spans="2:5" ht="20">
      <c r="B107" s="8">
        <v>47</v>
      </c>
      <c r="C107" s="11">
        <f>1-(B107/432)</f>
        <v>0.89120370370370372</v>
      </c>
      <c r="D107" s="8" t="s">
        <v>224</v>
      </c>
      <c r="E107" s="8" t="s">
        <v>243</v>
      </c>
    </row>
    <row r="108" spans="2:5" ht="20">
      <c r="B108" s="8">
        <v>24</v>
      </c>
      <c r="C108" s="11">
        <f>1-(B108/219)</f>
        <v>0.8904109589041096</v>
      </c>
      <c r="D108" s="8" t="s">
        <v>108</v>
      </c>
      <c r="E108" s="8" t="s">
        <v>110</v>
      </c>
    </row>
    <row r="109" spans="2:5" ht="20">
      <c r="B109" s="8">
        <v>158</v>
      </c>
      <c r="C109" s="11">
        <f>1-(B109/1439)</f>
        <v>0.8902015288394719</v>
      </c>
      <c r="D109" s="8" t="s">
        <v>75</v>
      </c>
      <c r="E109" s="8" t="s">
        <v>104</v>
      </c>
    </row>
    <row r="110" spans="2:5" ht="20">
      <c r="B110" s="8">
        <v>48</v>
      </c>
      <c r="C110" s="11">
        <f>1-(B110/432)</f>
        <v>0.88888888888888884</v>
      </c>
      <c r="D110" s="8" t="s">
        <v>148</v>
      </c>
      <c r="E110" s="8" t="s">
        <v>243</v>
      </c>
    </row>
    <row r="111" spans="2:5" ht="20">
      <c r="B111" s="8">
        <v>160</v>
      </c>
      <c r="C111" s="11">
        <f>1-(B111/1439)</f>
        <v>0.88881167477414869</v>
      </c>
      <c r="D111" s="8" t="s">
        <v>76</v>
      </c>
      <c r="E111" s="8" t="s">
        <v>104</v>
      </c>
    </row>
    <row r="112" spans="2:5" ht="20">
      <c r="B112" s="8">
        <v>164</v>
      </c>
      <c r="C112" s="11">
        <f>1-(B112/1439)</f>
        <v>0.88603196664350248</v>
      </c>
      <c r="D112" s="8" t="s">
        <v>0</v>
      </c>
      <c r="E112" s="8" t="s">
        <v>104</v>
      </c>
    </row>
    <row r="113" spans="2:5" ht="20">
      <c r="B113" s="8">
        <v>50</v>
      </c>
      <c r="C113" s="11">
        <f>1-(B113/432)</f>
        <v>0.8842592592592593</v>
      </c>
      <c r="D113" s="8" t="s">
        <v>149</v>
      </c>
      <c r="E113" s="8" t="s">
        <v>243</v>
      </c>
    </row>
    <row r="114" spans="2:5" ht="20">
      <c r="B114" s="8">
        <v>168</v>
      </c>
      <c r="C114" s="11">
        <f>1-(B114/1439)</f>
        <v>0.88325225851285616</v>
      </c>
      <c r="D114" s="8" t="s">
        <v>1</v>
      </c>
      <c r="E114" s="8" t="s">
        <v>104</v>
      </c>
    </row>
    <row r="115" spans="2:5" ht="20">
      <c r="B115" s="8">
        <v>169</v>
      </c>
      <c r="C115" s="11">
        <f>1-(B115/1439)</f>
        <v>0.88255733148019455</v>
      </c>
      <c r="D115" s="8" t="s">
        <v>2</v>
      </c>
      <c r="E115" s="8" t="s">
        <v>104</v>
      </c>
    </row>
    <row r="116" spans="2:5" ht="20">
      <c r="B116" s="8">
        <v>51</v>
      </c>
      <c r="C116" s="11">
        <f>1-(B116/432)</f>
        <v>0.88194444444444442</v>
      </c>
      <c r="D116" s="8" t="s">
        <v>150</v>
      </c>
      <c r="E116" s="8" t="s">
        <v>243</v>
      </c>
    </row>
    <row r="117" spans="2:5" ht="20">
      <c r="B117" s="8">
        <v>26</v>
      </c>
      <c r="C117" s="11">
        <f>1-(B117/219)</f>
        <v>0.88127853881278539</v>
      </c>
      <c r="D117" s="8" t="s">
        <v>144</v>
      </c>
      <c r="E117" s="8" t="s">
        <v>110</v>
      </c>
    </row>
    <row r="118" spans="2:5" ht="20">
      <c r="B118" s="8">
        <v>172</v>
      </c>
      <c r="C118" s="11">
        <f>1-(B118/1439)</f>
        <v>0.88047255038220984</v>
      </c>
      <c r="D118" s="8" t="s">
        <v>3</v>
      </c>
      <c r="E118" s="8" t="s">
        <v>104</v>
      </c>
    </row>
    <row r="119" spans="2:5" ht="20">
      <c r="B119" s="8">
        <v>173</v>
      </c>
      <c r="C119" s="11">
        <f>1-(B119/1439)</f>
        <v>0.87977762334954834</v>
      </c>
      <c r="D119" s="8" t="s">
        <v>4</v>
      </c>
      <c r="E119" s="8" t="s">
        <v>104</v>
      </c>
    </row>
    <row r="120" spans="2:5" ht="20">
      <c r="B120" s="8">
        <v>70</v>
      </c>
      <c r="C120" s="11">
        <f>1-(B120/575)</f>
        <v>0.87826086956521743</v>
      </c>
      <c r="D120" s="8" t="s">
        <v>163</v>
      </c>
      <c r="E120" s="8" t="s">
        <v>192</v>
      </c>
    </row>
    <row r="121" spans="2:5" ht="20">
      <c r="B121" s="8">
        <v>53</v>
      </c>
      <c r="C121" s="11">
        <f>1-(B121/432)</f>
        <v>0.87731481481481477</v>
      </c>
      <c r="D121" s="8" t="s">
        <v>86</v>
      </c>
      <c r="E121" s="8" t="s">
        <v>243</v>
      </c>
    </row>
    <row r="122" spans="2:5" ht="20">
      <c r="B122" s="8">
        <v>71</v>
      </c>
      <c r="C122" s="11">
        <f>1-(B122/575)</f>
        <v>0.87652173913043474</v>
      </c>
      <c r="D122" s="8" t="s">
        <v>236</v>
      </c>
      <c r="E122" s="8" t="s">
        <v>192</v>
      </c>
    </row>
    <row r="123" spans="2:5" ht="20">
      <c r="B123" s="8">
        <v>178</v>
      </c>
      <c r="C123" s="11">
        <f>1-(B123/1439)</f>
        <v>0.87630298818624042</v>
      </c>
      <c r="D123" s="8" t="s">
        <v>5</v>
      </c>
      <c r="E123" s="8" t="s">
        <v>104</v>
      </c>
    </row>
    <row r="124" spans="2:5" ht="20">
      <c r="B124" s="8">
        <v>54</v>
      </c>
      <c r="C124" s="11">
        <f>1-(B124/432)</f>
        <v>0.875</v>
      </c>
      <c r="D124" s="8" t="s">
        <v>87</v>
      </c>
      <c r="E124" s="8" t="s">
        <v>243</v>
      </c>
    </row>
    <row r="125" spans="2:5" ht="20">
      <c r="B125" s="8">
        <v>72</v>
      </c>
      <c r="C125" s="11">
        <f>1-(B125/575)</f>
        <v>0.87478260869565216</v>
      </c>
      <c r="D125" s="8" t="s">
        <v>183</v>
      </c>
      <c r="E125" s="8" t="s">
        <v>192</v>
      </c>
    </row>
    <row r="126" spans="2:5" ht="20">
      <c r="B126" s="8">
        <v>73</v>
      </c>
      <c r="C126" s="11">
        <f>1-(B126/575)</f>
        <v>0.87304347826086959</v>
      </c>
      <c r="D126" s="8" t="s">
        <v>48</v>
      </c>
      <c r="E126" s="8" t="s">
        <v>133</v>
      </c>
    </row>
    <row r="127" spans="2:5" ht="20">
      <c r="B127" s="8">
        <v>55</v>
      </c>
      <c r="C127" s="11">
        <f>1-(B127/432)</f>
        <v>0.87268518518518512</v>
      </c>
      <c r="D127" s="8" t="s">
        <v>178</v>
      </c>
      <c r="E127" s="8" t="s">
        <v>243</v>
      </c>
    </row>
    <row r="128" spans="2:5" ht="20">
      <c r="B128" s="8">
        <v>56</v>
      </c>
      <c r="C128" s="11">
        <f>1-(B128/432)</f>
        <v>0.87037037037037035</v>
      </c>
      <c r="D128" s="8" t="s">
        <v>88</v>
      </c>
      <c r="E128" s="8" t="s">
        <v>243</v>
      </c>
    </row>
    <row r="129" spans="2:5" ht="20">
      <c r="B129" s="8">
        <v>77</v>
      </c>
      <c r="C129" s="11">
        <f>1-(B129/575)</f>
        <v>0.86608695652173917</v>
      </c>
      <c r="D129" s="8" t="s">
        <v>184</v>
      </c>
      <c r="E129" s="8" t="s">
        <v>192</v>
      </c>
    </row>
    <row r="130" spans="2:5" ht="20">
      <c r="B130" s="8">
        <v>58</v>
      </c>
      <c r="C130" s="11">
        <f>1-(B130/432)</f>
        <v>0.8657407407407407</v>
      </c>
      <c r="D130" s="8" t="s">
        <v>179</v>
      </c>
      <c r="E130" s="8" t="s">
        <v>243</v>
      </c>
    </row>
    <row r="131" spans="2:5" ht="20">
      <c r="B131" s="8">
        <v>58</v>
      </c>
      <c r="C131" s="11">
        <f>1-(B131/432)</f>
        <v>0.8657407407407407</v>
      </c>
      <c r="D131" s="8" t="s">
        <v>89</v>
      </c>
      <c r="E131" s="8" t="s">
        <v>243</v>
      </c>
    </row>
    <row r="132" spans="2:5" ht="20">
      <c r="B132" s="8">
        <v>78</v>
      </c>
      <c r="C132" s="11">
        <f>1-(B132/575)</f>
        <v>0.86434782608695648</v>
      </c>
      <c r="D132" s="8" t="s">
        <v>185</v>
      </c>
      <c r="E132" s="8" t="s">
        <v>192</v>
      </c>
    </row>
    <row r="133" spans="2:5" ht="20">
      <c r="B133" s="8">
        <v>59</v>
      </c>
      <c r="C133" s="11">
        <f>1-(B133/432)</f>
        <v>0.86342592592592593</v>
      </c>
      <c r="D133" s="8" t="s">
        <v>180</v>
      </c>
      <c r="E133" s="8" t="s">
        <v>243</v>
      </c>
    </row>
    <row r="134" spans="2:5" ht="20">
      <c r="B134" s="8">
        <v>207</v>
      </c>
      <c r="C134" s="11">
        <f>1-(B134/1439)</f>
        <v>0.85615010423905491</v>
      </c>
      <c r="D134" s="8" t="s">
        <v>6</v>
      </c>
      <c r="E134" s="8" t="s">
        <v>104</v>
      </c>
    </row>
    <row r="135" spans="2:5" ht="20">
      <c r="B135" s="8">
        <v>210</v>
      </c>
      <c r="C135" s="11">
        <f>1-(B135/1439)</f>
        <v>0.8540653231410702</v>
      </c>
      <c r="D135" s="8" t="s">
        <v>7</v>
      </c>
      <c r="E135" s="8" t="s">
        <v>104</v>
      </c>
    </row>
    <row r="136" spans="2:5" ht="20">
      <c r="B136" s="8">
        <v>84</v>
      </c>
      <c r="C136" s="11">
        <f>1-(B136/575)</f>
        <v>0.85391304347826091</v>
      </c>
      <c r="D136" s="8" t="s">
        <v>49</v>
      </c>
      <c r="E136" s="8" t="s">
        <v>133</v>
      </c>
    </row>
    <row r="137" spans="2:5" ht="20">
      <c r="B137" s="8">
        <v>64</v>
      </c>
      <c r="C137" s="11">
        <f>1-(B137/432)</f>
        <v>0.85185185185185186</v>
      </c>
      <c r="D137" s="8" t="s">
        <v>90</v>
      </c>
      <c r="E137" s="8" t="s">
        <v>243</v>
      </c>
    </row>
    <row r="138" spans="2:5" ht="20">
      <c r="B138" s="8">
        <v>215</v>
      </c>
      <c r="C138" s="11">
        <f>1-(B138/1439)</f>
        <v>0.85059068797776227</v>
      </c>
      <c r="D138" s="8" t="s">
        <v>8</v>
      </c>
      <c r="E138" s="8" t="s">
        <v>104</v>
      </c>
    </row>
    <row r="139" spans="2:5" ht="20">
      <c r="B139" s="8">
        <v>86</v>
      </c>
      <c r="C139" s="11">
        <f>1-(B139/575)</f>
        <v>0.85043478260869565</v>
      </c>
      <c r="D139" s="8" t="s">
        <v>186</v>
      </c>
      <c r="E139" s="8" t="s">
        <v>192</v>
      </c>
    </row>
    <row r="140" spans="2:5" ht="20">
      <c r="B140" s="8">
        <v>217</v>
      </c>
      <c r="C140" s="11">
        <f>1-(B140/1439)</f>
        <v>0.84920083391243917</v>
      </c>
      <c r="D140" s="8" t="s">
        <v>135</v>
      </c>
      <c r="E140" s="8" t="s">
        <v>104</v>
      </c>
    </row>
    <row r="141" spans="2:5" ht="20">
      <c r="B141" s="8">
        <v>87</v>
      </c>
      <c r="C141" s="11">
        <f>1-(B141/575)</f>
        <v>0.84869565217391307</v>
      </c>
      <c r="D141" s="8" t="s">
        <v>187</v>
      </c>
      <c r="E141" s="8" t="s">
        <v>192</v>
      </c>
    </row>
    <row r="142" spans="2:5" ht="20">
      <c r="B142" s="8">
        <v>223</v>
      </c>
      <c r="C142" s="11">
        <f>1-(B142/1439)</f>
        <v>0.84503127171646975</v>
      </c>
      <c r="D142" s="8" t="s">
        <v>136</v>
      </c>
      <c r="E142" s="8" t="s">
        <v>104</v>
      </c>
    </row>
    <row r="143" spans="2:5" ht="20">
      <c r="B143" s="8">
        <v>228</v>
      </c>
      <c r="C143" s="11">
        <f>1-(B143/1439)</f>
        <v>0.84155663655316193</v>
      </c>
      <c r="D143" s="8" t="s">
        <v>137</v>
      </c>
      <c r="E143" s="8" t="s">
        <v>104</v>
      </c>
    </row>
    <row r="144" spans="2:5" ht="20">
      <c r="B144" s="8">
        <v>92</v>
      </c>
      <c r="C144" s="11">
        <f>1-(B144/575)</f>
        <v>0.84</v>
      </c>
      <c r="D144" s="8" t="s">
        <v>188</v>
      </c>
      <c r="E144" s="8" t="s">
        <v>192</v>
      </c>
    </row>
    <row r="145" spans="2:5" ht="20">
      <c r="B145" s="8">
        <v>95</v>
      </c>
      <c r="C145" s="11">
        <f>1-(B145/575)</f>
        <v>0.83478260869565224</v>
      </c>
      <c r="D145" s="8" t="s">
        <v>189</v>
      </c>
      <c r="E145" s="8" t="s">
        <v>192</v>
      </c>
    </row>
    <row r="146" spans="2:5" ht="20">
      <c r="B146" s="8">
        <v>97</v>
      </c>
      <c r="C146" s="11">
        <f>1-(B146/575)</f>
        <v>0.83130434782608698</v>
      </c>
      <c r="D146" s="8" t="s">
        <v>190</v>
      </c>
      <c r="E146" s="8" t="s">
        <v>192</v>
      </c>
    </row>
    <row r="147" spans="2:5" ht="20">
      <c r="B147" s="8">
        <v>97</v>
      </c>
      <c r="C147" s="11">
        <f>1-(B147/575)</f>
        <v>0.83130434782608698</v>
      </c>
      <c r="D147" s="8" t="s">
        <v>50</v>
      </c>
      <c r="E147" s="8" t="s">
        <v>133</v>
      </c>
    </row>
    <row r="148" spans="2:5" ht="20">
      <c r="B148" s="8">
        <v>243</v>
      </c>
      <c r="C148" s="11">
        <f>1-(B148/1439)</f>
        <v>0.83113273106323837</v>
      </c>
      <c r="D148" s="8" t="s">
        <v>138</v>
      </c>
      <c r="E148" s="8" t="s">
        <v>104</v>
      </c>
    </row>
    <row r="149" spans="2:5" ht="20">
      <c r="B149" s="8">
        <v>246</v>
      </c>
      <c r="C149" s="11">
        <f>1-(B149/1439)</f>
        <v>0.82904794996525366</v>
      </c>
      <c r="D149" s="8" t="s">
        <v>139</v>
      </c>
      <c r="E149" s="8" t="s">
        <v>104</v>
      </c>
    </row>
    <row r="150" spans="2:5" ht="20">
      <c r="B150" s="8">
        <v>75</v>
      </c>
      <c r="C150" s="11">
        <f>1-(B150/432)</f>
        <v>0.82638888888888884</v>
      </c>
      <c r="D150" s="8" t="s">
        <v>91</v>
      </c>
      <c r="E150" s="8" t="s">
        <v>243</v>
      </c>
    </row>
    <row r="151" spans="2:5" ht="20">
      <c r="B151" s="8">
        <v>250</v>
      </c>
      <c r="C151" s="11">
        <f>1-(B151/1439)</f>
        <v>0.82626824183460734</v>
      </c>
      <c r="D151" s="8" t="s">
        <v>140</v>
      </c>
      <c r="E151" s="8" t="s">
        <v>104</v>
      </c>
    </row>
    <row r="152" spans="2:5" ht="20">
      <c r="B152" s="8">
        <v>100</v>
      </c>
      <c r="C152" s="11">
        <f>1-(B152/575)</f>
        <v>0.82608695652173914</v>
      </c>
      <c r="D152" s="8" t="s">
        <v>51</v>
      </c>
      <c r="E152" s="8" t="s">
        <v>133</v>
      </c>
    </row>
    <row r="153" spans="2:5" ht="20">
      <c r="B153" s="8">
        <v>101</v>
      </c>
      <c r="C153" s="11">
        <f>1-(B153/575)</f>
        <v>0.82434782608695656</v>
      </c>
      <c r="D153" s="8" t="s">
        <v>191</v>
      </c>
      <c r="E153" s="8" t="s">
        <v>192</v>
      </c>
    </row>
    <row r="154" spans="2:5" ht="20">
      <c r="B154" s="8">
        <v>255</v>
      </c>
      <c r="C154" s="11">
        <f>1-(B154/1439)</f>
        <v>0.82279360667129953</v>
      </c>
      <c r="D154" s="8" t="s">
        <v>141</v>
      </c>
      <c r="E154" s="8" t="s">
        <v>104</v>
      </c>
    </row>
    <row r="155" spans="2:5" ht="20">
      <c r="B155" s="8">
        <v>77</v>
      </c>
      <c r="C155" s="11">
        <f>1-(B155/432)</f>
        <v>0.8217592592592593</v>
      </c>
      <c r="D155" s="8" t="s">
        <v>92</v>
      </c>
      <c r="E155" s="8" t="s">
        <v>243</v>
      </c>
    </row>
    <row r="156" spans="2:5" ht="20">
      <c r="B156" s="8">
        <v>257</v>
      </c>
      <c r="C156" s="11">
        <f>1-(B156/1439)</f>
        <v>0.82140375260597631</v>
      </c>
      <c r="D156" s="8" t="s">
        <v>142</v>
      </c>
      <c r="E156" s="8" t="s">
        <v>104</v>
      </c>
    </row>
    <row r="157" spans="2:5" ht="20">
      <c r="B157" s="8">
        <v>78</v>
      </c>
      <c r="C157" s="11">
        <f>1-(B157/432)</f>
        <v>0.81944444444444442</v>
      </c>
      <c r="D157" s="8" t="s">
        <v>93</v>
      </c>
      <c r="E157" s="8" t="s">
        <v>243</v>
      </c>
    </row>
    <row r="158" spans="2:5" ht="20">
      <c r="B158" s="8">
        <v>264</v>
      </c>
      <c r="C158" s="11">
        <f>1-(B158/1439)</f>
        <v>0.81653926337734539</v>
      </c>
      <c r="D158" s="8" t="s">
        <v>77</v>
      </c>
      <c r="E158" s="8" t="s">
        <v>104</v>
      </c>
    </row>
    <row r="159" spans="2:5" ht="20">
      <c r="B159" s="8">
        <v>265</v>
      </c>
      <c r="C159" s="11">
        <f>1-(B159/1439)</f>
        <v>0.81584433634468378</v>
      </c>
      <c r="D159" s="8" t="s">
        <v>78</v>
      </c>
      <c r="E159" s="8" t="s">
        <v>104</v>
      </c>
    </row>
    <row r="160" spans="2:5" ht="20">
      <c r="B160" s="8">
        <v>80</v>
      </c>
      <c r="C160" s="11">
        <f>1-(B160/432)</f>
        <v>0.81481481481481488</v>
      </c>
      <c r="D160" s="8" t="s">
        <v>94</v>
      </c>
      <c r="E160" s="8" t="s">
        <v>243</v>
      </c>
    </row>
    <row r="161" spans="2:5" ht="20">
      <c r="B161" s="8">
        <v>81</v>
      </c>
      <c r="C161" s="11">
        <f>1-(B161/432)</f>
        <v>0.8125</v>
      </c>
      <c r="D161" s="8" t="s">
        <v>181</v>
      </c>
      <c r="E161" s="8" t="s">
        <v>243</v>
      </c>
    </row>
    <row r="162" spans="2:5" ht="20">
      <c r="B162" s="8">
        <v>81</v>
      </c>
      <c r="C162" s="11">
        <f>1-(B162/432)</f>
        <v>0.8125</v>
      </c>
      <c r="D162" s="8" t="s">
        <v>95</v>
      </c>
      <c r="E162" s="8" t="s">
        <v>243</v>
      </c>
    </row>
    <row r="163" spans="2:5" ht="20">
      <c r="B163" s="8">
        <v>279</v>
      </c>
      <c r="C163" s="11">
        <f>1-(B163/1439)</f>
        <v>0.80611535788742184</v>
      </c>
      <c r="D163" s="8" t="s">
        <v>79</v>
      </c>
      <c r="E163" s="8" t="s">
        <v>104</v>
      </c>
    </row>
    <row r="164" spans="2:5" ht="20">
      <c r="B164" s="8">
        <v>84</v>
      </c>
      <c r="C164" s="11">
        <f>1-(B164/432)</f>
        <v>0.80555555555555558</v>
      </c>
      <c r="D164" s="8" t="s">
        <v>96</v>
      </c>
      <c r="E164" s="8" t="s">
        <v>243</v>
      </c>
    </row>
    <row r="165" spans="2:5" ht="20">
      <c r="B165" s="8">
        <v>281</v>
      </c>
      <c r="C165" s="11">
        <f>1-(B165/1439)</f>
        <v>0.80472550382209862</v>
      </c>
      <c r="D165" s="8" t="s">
        <v>80</v>
      </c>
      <c r="E165" s="8" t="s">
        <v>104</v>
      </c>
    </row>
    <row r="166" spans="2:5" ht="20">
      <c r="B166" s="8">
        <v>282</v>
      </c>
      <c r="C166" s="11">
        <f>1-(B166/1439)</f>
        <v>0.80403057678943712</v>
      </c>
      <c r="D166" s="8" t="s">
        <v>81</v>
      </c>
      <c r="E166" s="8" t="s">
        <v>104</v>
      </c>
    </row>
    <row r="167" spans="2:5" ht="20">
      <c r="B167" s="8">
        <v>283</v>
      </c>
      <c r="C167" s="11">
        <f>1-(B167/1439)</f>
        <v>0.80333564975677552</v>
      </c>
      <c r="D167" s="8" t="s">
        <v>82</v>
      </c>
      <c r="E167" s="8" t="s">
        <v>104</v>
      </c>
    </row>
    <row r="168" spans="2:5" ht="20">
      <c r="B168" s="8">
        <v>114</v>
      </c>
      <c r="C168" s="11">
        <f>1-(B168/575)</f>
        <v>0.80173913043478262</v>
      </c>
      <c r="D168" s="8" t="s">
        <v>52</v>
      </c>
      <c r="E168" s="8" t="s">
        <v>133</v>
      </c>
    </row>
    <row r="169" spans="2:5" ht="20">
      <c r="B169" s="8">
        <v>87</v>
      </c>
      <c r="C169" s="11">
        <f>1-(B169/432)</f>
        <v>0.79861111111111116</v>
      </c>
      <c r="D169" s="8" t="s">
        <v>97</v>
      </c>
      <c r="E169" s="8" t="s">
        <v>243</v>
      </c>
    </row>
    <row r="170" spans="2:5" ht="20">
      <c r="B170" s="8">
        <v>88</v>
      </c>
      <c r="C170" s="11">
        <f>1-(B170/432)</f>
        <v>0.79629629629629628</v>
      </c>
      <c r="D170" s="8" t="s">
        <v>182</v>
      </c>
      <c r="E170" s="8" t="s">
        <v>243</v>
      </c>
    </row>
    <row r="171" spans="2:5" ht="20">
      <c r="B171" s="8">
        <v>89</v>
      </c>
      <c r="C171" s="11">
        <f>1-(B171/432)</f>
        <v>0.79398148148148151</v>
      </c>
      <c r="D171" s="8" t="s">
        <v>164</v>
      </c>
      <c r="E171" s="8" t="s">
        <v>243</v>
      </c>
    </row>
    <row r="172" spans="2:5" ht="20">
      <c r="B172" s="8">
        <v>299</v>
      </c>
      <c r="C172" s="11">
        <f>1-(B172/1439)</f>
        <v>0.79221681723419035</v>
      </c>
      <c r="D172" s="8" t="s">
        <v>83</v>
      </c>
      <c r="E172" s="8" t="s">
        <v>104</v>
      </c>
    </row>
    <row r="173" spans="2:5" ht="20">
      <c r="B173" s="8">
        <v>305</v>
      </c>
      <c r="C173" s="11">
        <f>1-(B173/1439)</f>
        <v>0.78804725503822093</v>
      </c>
      <c r="D173" s="8" t="s">
        <v>101</v>
      </c>
      <c r="E173" s="8" t="s">
        <v>104</v>
      </c>
    </row>
    <row r="174" spans="2:5" ht="20">
      <c r="B174" s="8">
        <v>92</v>
      </c>
      <c r="C174" s="11">
        <f>1-(B174/432)</f>
        <v>0.78703703703703698</v>
      </c>
      <c r="D174" s="8" t="s">
        <v>120</v>
      </c>
      <c r="E174" s="8" t="s">
        <v>243</v>
      </c>
    </row>
    <row r="175" spans="2:5" ht="20">
      <c r="B175" s="8">
        <v>93</v>
      </c>
      <c r="C175" s="11">
        <f>1-(B175/432)</f>
        <v>0.78472222222222221</v>
      </c>
      <c r="D175" s="8" t="s">
        <v>165</v>
      </c>
      <c r="E175" s="8" t="s">
        <v>243</v>
      </c>
    </row>
    <row r="176" spans="2:5" ht="20">
      <c r="B176" s="8">
        <v>125</v>
      </c>
      <c r="C176" s="11">
        <f>1-(B176/575)</f>
        <v>0.78260869565217395</v>
      </c>
      <c r="D176" s="8" t="s">
        <v>53</v>
      </c>
      <c r="E176" s="8" t="s">
        <v>133</v>
      </c>
    </row>
    <row r="177" spans="2:5" ht="20">
      <c r="B177" s="8">
        <v>94</v>
      </c>
      <c r="C177" s="11">
        <f>1-(B177/432)</f>
        <v>0.78240740740740744</v>
      </c>
      <c r="D177" s="8" t="s">
        <v>121</v>
      </c>
      <c r="E177" s="8" t="s">
        <v>243</v>
      </c>
    </row>
    <row r="178" spans="2:5" ht="20">
      <c r="B178" s="8">
        <v>314</v>
      </c>
      <c r="C178" s="11">
        <f>1-(B178/1439)</f>
        <v>0.78179291174426679</v>
      </c>
      <c r="D178" s="8" t="s">
        <v>102</v>
      </c>
      <c r="E178" s="8" t="s">
        <v>104</v>
      </c>
    </row>
    <row r="179" spans="2:5" ht="20">
      <c r="B179" s="8">
        <v>126</v>
      </c>
      <c r="C179" s="11">
        <f>1-(B179/575)</f>
        <v>0.78086956521739137</v>
      </c>
      <c r="D179" s="8" t="s">
        <v>54</v>
      </c>
      <c r="E179" s="8" t="s">
        <v>133</v>
      </c>
    </row>
    <row r="180" spans="2:5" ht="20">
      <c r="B180" s="8">
        <v>95</v>
      </c>
      <c r="C180" s="11">
        <f>1-(B180/432)</f>
        <v>0.78009259259259256</v>
      </c>
      <c r="D180" s="8" t="s">
        <v>237</v>
      </c>
      <c r="E180" s="8" t="s">
        <v>243</v>
      </c>
    </row>
    <row r="181" spans="2:5" ht="20">
      <c r="B181" s="8">
        <v>127</v>
      </c>
      <c r="C181" s="11">
        <f>1-(B181/575)</f>
        <v>0.77913043478260868</v>
      </c>
      <c r="D181" s="8" t="s">
        <v>55</v>
      </c>
      <c r="E181" s="8" t="s">
        <v>133</v>
      </c>
    </row>
    <row r="182" spans="2:5" ht="20">
      <c r="B182" s="8">
        <v>320</v>
      </c>
      <c r="C182" s="11">
        <f>1-(B182/1439)</f>
        <v>0.77762334954829737</v>
      </c>
      <c r="D182" s="8" t="s">
        <v>103</v>
      </c>
      <c r="E182" s="8" t="s">
        <v>104</v>
      </c>
    </row>
    <row r="183" spans="2:5" ht="20">
      <c r="B183" s="8">
        <v>129</v>
      </c>
      <c r="C183" s="11">
        <f>1-(B183/575)</f>
        <v>0.77565217391304353</v>
      </c>
      <c r="D183" s="8" t="s">
        <v>56</v>
      </c>
      <c r="E183" s="8" t="s">
        <v>133</v>
      </c>
    </row>
    <row r="184" spans="2:5" ht="20">
      <c r="B184" s="8">
        <v>131</v>
      </c>
      <c r="C184" s="11">
        <f>1-(B184/575)</f>
        <v>0.77217391304347827</v>
      </c>
      <c r="D184" s="8" t="s">
        <v>57</v>
      </c>
      <c r="E184" s="8" t="s">
        <v>133</v>
      </c>
    </row>
    <row r="185" spans="2:5" ht="20">
      <c r="B185" s="8">
        <v>103</v>
      </c>
      <c r="C185" s="11">
        <f>1-(B185/432)</f>
        <v>0.76157407407407407</v>
      </c>
      <c r="D185" s="8" t="s">
        <v>238</v>
      </c>
      <c r="E185" s="8" t="s">
        <v>243</v>
      </c>
    </row>
    <row r="186" spans="2:5" ht="20">
      <c r="B186" s="8">
        <v>105</v>
      </c>
      <c r="C186" s="11">
        <f>1-(B186/432)</f>
        <v>0.75694444444444442</v>
      </c>
      <c r="D186" s="8" t="s">
        <v>239</v>
      </c>
      <c r="E186" s="8" t="s">
        <v>243</v>
      </c>
    </row>
    <row r="187" spans="2:5" ht="20">
      <c r="B187" s="8">
        <v>141</v>
      </c>
      <c r="C187" s="11">
        <f>1-(B187/575)</f>
        <v>0.75478260869565217</v>
      </c>
      <c r="D187" s="8" t="s">
        <v>58</v>
      </c>
      <c r="E187" s="8" t="s">
        <v>133</v>
      </c>
    </row>
    <row r="188" spans="2:5" ht="20">
      <c r="B188" s="8">
        <v>107</v>
      </c>
      <c r="C188" s="11">
        <f>1-(B188/432)</f>
        <v>0.75231481481481488</v>
      </c>
      <c r="D188" s="8" t="s">
        <v>122</v>
      </c>
      <c r="E188" s="8" t="s">
        <v>243</v>
      </c>
    </row>
    <row r="189" spans="2:5" ht="20">
      <c r="B189" s="8">
        <v>148</v>
      </c>
      <c r="C189" s="11">
        <f>1-(B189/575)</f>
        <v>0.74260869565217391</v>
      </c>
      <c r="D189" s="8" t="s">
        <v>59</v>
      </c>
      <c r="E189" s="8" t="s">
        <v>133</v>
      </c>
    </row>
    <row r="190" spans="2:5" ht="20">
      <c r="B190" s="8">
        <v>117</v>
      </c>
      <c r="C190" s="11">
        <f>1-(B190/432)</f>
        <v>0.72916666666666674</v>
      </c>
      <c r="D190" s="8" t="s">
        <v>240</v>
      </c>
      <c r="E190" s="8" t="s">
        <v>243</v>
      </c>
    </row>
    <row r="191" spans="2:5" ht="20">
      <c r="B191" s="8">
        <v>118</v>
      </c>
      <c r="C191" s="11">
        <f>1-(B191/432)</f>
        <v>0.72685185185185186</v>
      </c>
      <c r="D191" s="8" t="s">
        <v>123</v>
      </c>
      <c r="E191" s="8" t="s">
        <v>243</v>
      </c>
    </row>
    <row r="192" spans="2:5" ht="20">
      <c r="B192" s="8">
        <v>160</v>
      </c>
      <c r="C192" s="11">
        <f>1-(B192/575)</f>
        <v>0.72173913043478266</v>
      </c>
      <c r="D192" s="8" t="s">
        <v>132</v>
      </c>
      <c r="E192" s="8" t="s">
        <v>133</v>
      </c>
    </row>
    <row r="193" spans="2:5" ht="20">
      <c r="B193" s="8">
        <v>121</v>
      </c>
      <c r="C193" s="11">
        <f>1-(B193/432)</f>
        <v>0.71990740740740744</v>
      </c>
      <c r="D193" s="8" t="s">
        <v>241</v>
      </c>
      <c r="E193" s="8" t="s">
        <v>243</v>
      </c>
    </row>
    <row r="194" spans="2:5" ht="20">
      <c r="B194" s="8">
        <v>128</v>
      </c>
      <c r="C194" s="11">
        <f>1-(B194/432)</f>
        <v>0.70370370370370372</v>
      </c>
      <c r="D194" s="8" t="s">
        <v>124</v>
      </c>
      <c r="E194" s="8" t="s">
        <v>243</v>
      </c>
    </row>
    <row r="195" spans="2:5" ht="20">
      <c r="B195" s="8">
        <v>135</v>
      </c>
      <c r="C195" s="11">
        <f>1-(B195/432)</f>
        <v>0.6875</v>
      </c>
      <c r="D195" s="8" t="s">
        <v>125</v>
      </c>
      <c r="E195" s="8" t="s">
        <v>243</v>
      </c>
    </row>
    <row r="196" spans="2:5" ht="20">
      <c r="B196" s="8">
        <v>141</v>
      </c>
      <c r="C196" s="11">
        <f>1-(B196/432)</f>
        <v>0.67361111111111116</v>
      </c>
      <c r="D196" s="8" t="s">
        <v>242</v>
      </c>
      <c r="E196" s="8" t="s">
        <v>243</v>
      </c>
    </row>
  </sheetData>
  <sortState ref="B3:E196">
    <sortCondition descending="1" ref="C3:C196"/>
  </sortState>
  <mergeCells count="1">
    <mergeCell ref="B1:E1"/>
  </mergeCells>
  <phoneticPr fontId="2" type="noConversion"/>
  <pageMargins left="0.75" right="0.75" top="1" bottom="1" header="0.5" footer="0.5"/>
  <pageSetup paperSize="0" scale="99" orientation="portrait" horizontalDpi="4294967292" verticalDpi="4294967292"/>
  <extLst>
    <ext xmlns:mx="http://schemas.microsoft.com/office/mac/excel/2008/main" uri="http://schemas.microsoft.com/office/mac/excel/2008/main">
      <mx:PLV Mode="1" OnePage="0" WScale="99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B1:E69"/>
  <sheetViews>
    <sheetView view="pageLayout" workbookViewId="0"/>
  </sheetViews>
  <sheetFormatPr baseColWidth="10" defaultRowHeight="13"/>
  <cols>
    <col min="2" max="2" width="10.7109375" style="10"/>
    <col min="4" max="4" width="26" customWidth="1"/>
    <col min="9" max="9" width="12.85546875" customWidth="1"/>
    <col min="10" max="10" width="21.42578125" customWidth="1"/>
  </cols>
  <sheetData>
    <row r="1" spans="2:5" ht="32" customHeight="1">
      <c r="B1" s="12" t="s">
        <v>37</v>
      </c>
      <c r="C1" s="12" t="s">
        <v>39</v>
      </c>
      <c r="D1" s="12" t="s">
        <v>40</v>
      </c>
      <c r="E1" s="12" t="s">
        <v>42</v>
      </c>
    </row>
    <row r="2" spans="2:5" ht="20">
      <c r="B2" s="8">
        <v>3</v>
      </c>
      <c r="C2" s="7">
        <f>1-(B2/575)</f>
        <v>0.99478260869565216</v>
      </c>
      <c r="D2" s="8" t="s">
        <v>226</v>
      </c>
      <c r="E2" s="8" t="s">
        <v>228</v>
      </c>
    </row>
    <row r="3" spans="2:5" ht="20">
      <c r="B3" s="8">
        <v>11</v>
      </c>
      <c r="C3" s="11">
        <f>1-(B3/1439)</f>
        <v>0.99235580264072276</v>
      </c>
      <c r="D3" s="8" t="s">
        <v>203</v>
      </c>
      <c r="E3" s="8" t="s">
        <v>104</v>
      </c>
    </row>
    <row r="4" spans="2:5" ht="20">
      <c r="B4" s="8">
        <v>7</v>
      </c>
      <c r="C4" s="7">
        <f>1-(B4/575)</f>
        <v>0.98782608695652174</v>
      </c>
      <c r="D4" s="8" t="s">
        <v>229</v>
      </c>
      <c r="E4" s="8" t="s">
        <v>192</v>
      </c>
    </row>
    <row r="5" spans="2:5" ht="20">
      <c r="B5" s="8">
        <v>6</v>
      </c>
      <c r="C5" s="7">
        <f>1-(B5/432)</f>
        <v>0.98611111111111116</v>
      </c>
      <c r="D5" s="8" t="s">
        <v>126</v>
      </c>
      <c r="E5" s="8" t="s">
        <v>243</v>
      </c>
    </row>
    <row r="6" spans="2:5" ht="20">
      <c r="B6" s="8">
        <v>21</v>
      </c>
      <c r="C6" s="11">
        <f>1-(B6/1439)</f>
        <v>0.98540653231410702</v>
      </c>
      <c r="D6" s="8" t="s">
        <v>206</v>
      </c>
      <c r="E6" s="8" t="s">
        <v>104</v>
      </c>
    </row>
    <row r="7" spans="2:5" ht="20">
      <c r="B7" s="8">
        <v>26</v>
      </c>
      <c r="C7" s="11">
        <f>1-(B7/1439)</f>
        <v>0.9819318971507992</v>
      </c>
      <c r="D7" s="8" t="s">
        <v>207</v>
      </c>
      <c r="E7" s="8" t="s">
        <v>104</v>
      </c>
    </row>
    <row r="8" spans="2:5" ht="20">
      <c r="B8" s="8">
        <v>11</v>
      </c>
      <c r="C8" s="7">
        <f>1-(B8/575)</f>
        <v>0.98086956521739133</v>
      </c>
      <c r="D8" s="8" t="s">
        <v>230</v>
      </c>
      <c r="E8" s="8" t="s">
        <v>192</v>
      </c>
    </row>
    <row r="9" spans="2:5" ht="20">
      <c r="B9" s="8">
        <v>31</v>
      </c>
      <c r="C9" s="11">
        <f>1-(B9/1439)</f>
        <v>0.97845726198749128</v>
      </c>
      <c r="D9" s="8" t="s">
        <v>210</v>
      </c>
      <c r="E9" s="8" t="s">
        <v>104</v>
      </c>
    </row>
    <row r="10" spans="2:5" ht="20">
      <c r="B10" s="8">
        <v>38</v>
      </c>
      <c r="C10" s="11">
        <f>1-(B10/1439)</f>
        <v>0.97359277275886036</v>
      </c>
      <c r="D10" s="8" t="s">
        <v>143</v>
      </c>
      <c r="E10" s="8" t="s">
        <v>104</v>
      </c>
    </row>
    <row r="11" spans="2:5" ht="20">
      <c r="B11" s="8">
        <v>16</v>
      </c>
      <c r="C11" s="7">
        <f>1-(B11/575)</f>
        <v>0.97217391304347822</v>
      </c>
      <c r="D11" s="8" t="s">
        <v>231</v>
      </c>
      <c r="E11" s="8" t="s">
        <v>192</v>
      </c>
    </row>
    <row r="12" spans="2:5" ht="20">
      <c r="B12" s="8">
        <v>17</v>
      </c>
      <c r="C12" s="7">
        <f>1-(B12/575)</f>
        <v>0.97043478260869565</v>
      </c>
      <c r="D12" s="8" t="s">
        <v>227</v>
      </c>
      <c r="E12" s="8" t="s">
        <v>228</v>
      </c>
    </row>
    <row r="13" spans="2:5" ht="20">
      <c r="B13" s="8">
        <v>44</v>
      </c>
      <c r="C13" s="11">
        <f>1-(B13/1439)</f>
        <v>0.96942321056289094</v>
      </c>
      <c r="D13" s="8" t="s">
        <v>144</v>
      </c>
      <c r="E13" s="8" t="s">
        <v>104</v>
      </c>
    </row>
    <row r="14" spans="2:5" ht="20">
      <c r="B14" s="8">
        <v>14</v>
      </c>
      <c r="C14" s="7">
        <f>1-(B14/432)</f>
        <v>0.96759259259259256</v>
      </c>
      <c r="D14" s="8" t="s">
        <v>128</v>
      </c>
      <c r="E14" s="8" t="s">
        <v>243</v>
      </c>
    </row>
    <row r="15" spans="2:5" ht="20">
      <c r="B15" s="8">
        <v>50</v>
      </c>
      <c r="C15" s="11">
        <f>1-(B15/1439)</f>
        <v>0.96525364836692151</v>
      </c>
      <c r="D15" s="8" t="s">
        <v>84</v>
      </c>
      <c r="E15" s="8" t="s">
        <v>104</v>
      </c>
    </row>
    <row r="16" spans="2:5" ht="20">
      <c r="B16" s="8">
        <v>22</v>
      </c>
      <c r="C16" s="11">
        <f>1-(B16/575)</f>
        <v>0.96173913043478265</v>
      </c>
      <c r="D16" s="8" t="s">
        <v>244</v>
      </c>
      <c r="E16" s="8" t="s">
        <v>133</v>
      </c>
    </row>
    <row r="17" spans="2:5" ht="20">
      <c r="B17" s="8">
        <v>22</v>
      </c>
      <c r="C17" s="7">
        <f>1-(B17/575)</f>
        <v>0.96173913043478265</v>
      </c>
      <c r="D17" s="8" t="s">
        <v>232</v>
      </c>
      <c r="E17" s="8" t="s">
        <v>192</v>
      </c>
    </row>
    <row r="18" spans="2:5" ht="20">
      <c r="B18" s="8">
        <v>17</v>
      </c>
      <c r="C18" s="7">
        <f>1-(B18/432)</f>
        <v>0.96064814814814814</v>
      </c>
      <c r="D18" s="8" t="s">
        <v>130</v>
      </c>
      <c r="E18" s="8" t="s">
        <v>243</v>
      </c>
    </row>
    <row r="19" spans="2:5" ht="20">
      <c r="B19" s="8">
        <v>10</v>
      </c>
      <c r="C19" s="11">
        <f>1-(B19/219)</f>
        <v>0.954337899543379</v>
      </c>
      <c r="D19" s="8" t="s">
        <v>168</v>
      </c>
      <c r="E19" s="8" t="s">
        <v>110</v>
      </c>
    </row>
    <row r="20" spans="2:5" ht="20">
      <c r="B20" s="8">
        <v>31</v>
      </c>
      <c r="C20" s="7">
        <f>1-(B20/575)</f>
        <v>0.94608695652173913</v>
      </c>
      <c r="D20" s="8" t="s">
        <v>233</v>
      </c>
      <c r="E20" s="8" t="s">
        <v>192</v>
      </c>
    </row>
    <row r="21" spans="2:5" ht="20">
      <c r="B21" s="8">
        <v>80</v>
      </c>
      <c r="C21" s="11">
        <f>1-(B21/1439)</f>
        <v>0.9444058373870744</v>
      </c>
      <c r="D21" s="8" t="s">
        <v>166</v>
      </c>
      <c r="E21" s="8" t="s">
        <v>104</v>
      </c>
    </row>
    <row r="22" spans="2:5" ht="20">
      <c r="B22" s="8">
        <v>33</v>
      </c>
      <c r="C22" s="7">
        <f>1-(B22/575)</f>
        <v>0.94260869565217387</v>
      </c>
      <c r="D22" s="8" t="s">
        <v>152</v>
      </c>
      <c r="E22" s="8" t="s">
        <v>192</v>
      </c>
    </row>
    <row r="23" spans="2:5" ht="20">
      <c r="B23" s="8">
        <v>34</v>
      </c>
      <c r="C23" s="7">
        <f>1-(B23/575)</f>
        <v>0.94086956521739129</v>
      </c>
      <c r="D23" s="8" t="s">
        <v>153</v>
      </c>
      <c r="E23" s="8" t="s">
        <v>192</v>
      </c>
    </row>
    <row r="24" spans="2:5" ht="20">
      <c r="B24" s="8">
        <v>35</v>
      </c>
      <c r="C24" s="7">
        <f>1-(B24/575)</f>
        <v>0.93913043478260871</v>
      </c>
      <c r="D24" s="8" t="s">
        <v>154</v>
      </c>
      <c r="E24" s="8" t="s">
        <v>192</v>
      </c>
    </row>
    <row r="25" spans="2:5" ht="20">
      <c r="B25" s="8">
        <v>92</v>
      </c>
      <c r="C25" s="11">
        <f>1-(B25/1439)</f>
        <v>0.93606671299513555</v>
      </c>
      <c r="D25" s="8" t="s">
        <v>168</v>
      </c>
      <c r="E25" s="8" t="s">
        <v>104</v>
      </c>
    </row>
    <row r="26" spans="2:5" ht="20">
      <c r="B26" s="8">
        <v>28</v>
      </c>
      <c r="C26" s="7">
        <f>1-(B26/432)</f>
        <v>0.93518518518518523</v>
      </c>
      <c r="D26" s="8" t="s">
        <v>176</v>
      </c>
      <c r="E26" s="8" t="s">
        <v>243</v>
      </c>
    </row>
    <row r="27" spans="2:5" ht="20">
      <c r="B27" s="8">
        <v>99</v>
      </c>
      <c r="C27" s="11">
        <f>1-(B27/1439)</f>
        <v>0.93120222376650452</v>
      </c>
      <c r="D27" s="8" t="s">
        <v>170</v>
      </c>
      <c r="E27" s="8" t="s">
        <v>104</v>
      </c>
    </row>
    <row r="28" spans="2:5" ht="20">
      <c r="B28" s="8">
        <v>30</v>
      </c>
      <c r="C28" s="7">
        <f>1-(B28/432)</f>
        <v>0.93055555555555558</v>
      </c>
      <c r="D28" s="8" t="s">
        <v>177</v>
      </c>
      <c r="E28" s="8" t="s">
        <v>243</v>
      </c>
    </row>
    <row r="29" spans="2:5" ht="20">
      <c r="B29" s="8">
        <v>40</v>
      </c>
      <c r="C29" s="7">
        <f>1-(B29/575)</f>
        <v>0.93043478260869561</v>
      </c>
      <c r="D29" s="8" t="s">
        <v>156</v>
      </c>
      <c r="E29" s="8" t="s">
        <v>192</v>
      </c>
    </row>
    <row r="30" spans="2:5" ht="20">
      <c r="B30" s="8"/>
      <c r="C30" s="11">
        <f>1-(B30/1439)</f>
        <v>1</v>
      </c>
      <c r="D30" s="8" t="s">
        <v>203</v>
      </c>
      <c r="E30" s="8" t="s">
        <v>104</v>
      </c>
    </row>
    <row r="31" spans="2:5" ht="20">
      <c r="B31" s="8"/>
      <c r="C31" s="11">
        <f>1-(B31/1439)</f>
        <v>1</v>
      </c>
      <c r="D31" s="8" t="s">
        <v>206</v>
      </c>
      <c r="E31" s="8" t="s">
        <v>104</v>
      </c>
    </row>
    <row r="32" spans="2:5" ht="20">
      <c r="B32" s="8">
        <v>111</v>
      </c>
      <c r="C32" s="11">
        <f>1-(B32/1439)</f>
        <v>0.92286309937456568</v>
      </c>
      <c r="D32" s="8" t="s">
        <v>173</v>
      </c>
      <c r="E32" s="8" t="s">
        <v>104</v>
      </c>
    </row>
    <row r="33" spans="2:5" ht="20">
      <c r="B33" s="9">
        <v>46.6</v>
      </c>
      <c r="C33" s="7">
        <f>1-(B33/575)</f>
        <v>0.91895652173913045</v>
      </c>
      <c r="D33" s="8" t="s">
        <v>157</v>
      </c>
      <c r="E33" s="8" t="s">
        <v>192</v>
      </c>
    </row>
    <row r="34" spans="2:5" ht="20">
      <c r="B34" s="9">
        <v>49.8363636363636</v>
      </c>
      <c r="C34" s="7">
        <f>1-(B34/575)</f>
        <v>0.91332806324110682</v>
      </c>
      <c r="D34" s="8" t="s">
        <v>158</v>
      </c>
      <c r="E34" s="8" t="s">
        <v>192</v>
      </c>
    </row>
    <row r="35" spans="2:5" ht="20">
      <c r="B35" s="9">
        <v>53.072727272727299</v>
      </c>
      <c r="C35" s="7">
        <f>1-(B35/575)</f>
        <v>0.90769960474308298</v>
      </c>
      <c r="D35" s="8" t="s">
        <v>159</v>
      </c>
      <c r="E35" s="8" t="s">
        <v>192</v>
      </c>
    </row>
    <row r="36" spans="2:5" ht="20">
      <c r="B36" s="8">
        <v>141</v>
      </c>
      <c r="C36" s="11">
        <f>1-(B36/1439)</f>
        <v>0.90201528839471856</v>
      </c>
      <c r="D36" s="8" t="s">
        <v>115</v>
      </c>
      <c r="E36" s="8" t="s">
        <v>104</v>
      </c>
    </row>
    <row r="37" spans="2:5" ht="20">
      <c r="B37" s="8">
        <v>57</v>
      </c>
      <c r="C37" s="11">
        <f>1-(B37/575)</f>
        <v>0.90086956521739125</v>
      </c>
      <c r="D37" s="8" t="s">
        <v>175</v>
      </c>
      <c r="E37" s="8" t="s">
        <v>133</v>
      </c>
    </row>
    <row r="38" spans="2:5" ht="20">
      <c r="B38" s="8">
        <v>43</v>
      </c>
      <c r="C38" s="7">
        <f>1-(B38/432)</f>
        <v>0.90046296296296302</v>
      </c>
      <c r="D38" s="8" t="s">
        <v>222</v>
      </c>
      <c r="E38" s="8" t="s">
        <v>243</v>
      </c>
    </row>
    <row r="39" spans="2:5" ht="20">
      <c r="B39" s="8">
        <v>58</v>
      </c>
      <c r="C39" s="7">
        <f>1-(B39/575)</f>
        <v>0.89913043478260868</v>
      </c>
      <c r="D39" s="8" t="s">
        <v>162</v>
      </c>
      <c r="E39" s="8" t="s">
        <v>192</v>
      </c>
    </row>
    <row r="40" spans="2:5" ht="20">
      <c r="B40" s="8">
        <v>58</v>
      </c>
      <c r="C40" s="7">
        <f>1-(B40/575)</f>
        <v>0.89913043478260868</v>
      </c>
      <c r="D40" s="8" t="s">
        <v>162</v>
      </c>
      <c r="E40" s="8" t="s">
        <v>192</v>
      </c>
    </row>
    <row r="41" spans="2:5" ht="20">
      <c r="B41" s="9">
        <v>59.545454545454497</v>
      </c>
      <c r="C41" s="7">
        <f>1-(B41/575)</f>
        <v>0.89644268774703562</v>
      </c>
      <c r="D41" s="8" t="s">
        <v>161</v>
      </c>
      <c r="E41" s="8" t="s">
        <v>192</v>
      </c>
    </row>
    <row r="42" spans="2:5" ht="20">
      <c r="B42" s="8">
        <v>61</v>
      </c>
      <c r="C42" s="11">
        <f>1-(B42/575)</f>
        <v>0.89391304347826084</v>
      </c>
      <c r="D42" s="8" t="s">
        <v>119</v>
      </c>
      <c r="E42" s="8" t="s">
        <v>133</v>
      </c>
    </row>
    <row r="43" spans="2:5" ht="20">
      <c r="B43" s="8">
        <v>155</v>
      </c>
      <c r="C43" s="11">
        <f>1-(B43/1439)</f>
        <v>0.89228630993745661</v>
      </c>
      <c r="D43" s="8" t="s">
        <v>74</v>
      </c>
      <c r="E43" s="8" t="s">
        <v>104</v>
      </c>
    </row>
    <row r="44" spans="2:5" ht="20">
      <c r="B44" s="8">
        <v>47</v>
      </c>
      <c r="C44" s="7">
        <f>1-(B44/432)</f>
        <v>0.89120370370370372</v>
      </c>
      <c r="D44" s="8" t="s">
        <v>224</v>
      </c>
      <c r="E44" s="8" t="s">
        <v>243</v>
      </c>
    </row>
    <row r="45" spans="2:5" ht="20">
      <c r="B45" s="8">
        <v>160</v>
      </c>
      <c r="C45" s="11">
        <f>1-(B45/1439)</f>
        <v>0.88881167477414869</v>
      </c>
      <c r="D45" s="8" t="s">
        <v>76</v>
      </c>
      <c r="E45" s="8" t="s">
        <v>104</v>
      </c>
    </row>
    <row r="46" spans="2:5" ht="20">
      <c r="B46" s="8">
        <v>26</v>
      </c>
      <c r="C46" s="11">
        <f>1-(B46/219)</f>
        <v>0.88127853881278539</v>
      </c>
      <c r="D46" s="8" t="s">
        <v>144</v>
      </c>
      <c r="E46" s="8" t="s">
        <v>110</v>
      </c>
    </row>
    <row r="47" spans="2:5" ht="20">
      <c r="B47" s="8">
        <v>173</v>
      </c>
      <c r="C47" s="11">
        <f>1-(B47/1439)</f>
        <v>0.87977762334954834</v>
      </c>
      <c r="D47" s="8" t="s">
        <v>4</v>
      </c>
      <c r="E47" s="8" t="s">
        <v>104</v>
      </c>
    </row>
    <row r="48" spans="2:5" ht="20">
      <c r="B48" s="8">
        <v>70</v>
      </c>
      <c r="C48" s="7">
        <f>1-(B48/575)</f>
        <v>0.87826086956521743</v>
      </c>
      <c r="D48" s="8" t="s">
        <v>163</v>
      </c>
      <c r="E48" s="8" t="s">
        <v>192</v>
      </c>
    </row>
    <row r="49" spans="2:5" ht="20">
      <c r="B49" s="8">
        <v>71</v>
      </c>
      <c r="C49" s="7">
        <f>1-(B49/575)</f>
        <v>0.87652173913043474</v>
      </c>
      <c r="D49" s="8" t="s">
        <v>236</v>
      </c>
      <c r="E49" s="8" t="s">
        <v>192</v>
      </c>
    </row>
    <row r="50" spans="2:5" ht="20">
      <c r="B50" s="8">
        <v>72</v>
      </c>
      <c r="C50" s="7">
        <f>1-(B50/575)</f>
        <v>0.87478260869565216</v>
      </c>
      <c r="D50" s="8" t="s">
        <v>183</v>
      </c>
      <c r="E50" s="8" t="s">
        <v>192</v>
      </c>
    </row>
    <row r="51" spans="2:5" ht="20">
      <c r="B51" s="8">
        <v>73</v>
      </c>
      <c r="C51" s="11">
        <f>1-(B51/575)</f>
        <v>0.87304347826086959</v>
      </c>
      <c r="D51" s="8" t="s">
        <v>48</v>
      </c>
      <c r="E51" s="8" t="s">
        <v>133</v>
      </c>
    </row>
    <row r="52" spans="2:5" ht="20">
      <c r="B52" s="8">
        <v>55</v>
      </c>
      <c r="C52" s="7">
        <f>1-(B52/432)</f>
        <v>0.87268518518518512</v>
      </c>
      <c r="D52" s="8" t="s">
        <v>178</v>
      </c>
      <c r="E52" s="8" t="s">
        <v>243</v>
      </c>
    </row>
    <row r="53" spans="2:5" ht="20">
      <c r="B53" s="8">
        <v>58</v>
      </c>
      <c r="C53" s="7">
        <f>1-(B53/432)</f>
        <v>0.8657407407407407</v>
      </c>
      <c r="D53" s="8" t="s">
        <v>179</v>
      </c>
      <c r="E53" s="8" t="s">
        <v>243</v>
      </c>
    </row>
    <row r="54" spans="2:5" ht="20">
      <c r="B54" s="8">
        <v>78</v>
      </c>
      <c r="C54" s="7">
        <f>1-(B54/575)</f>
        <v>0.86434782608695648</v>
      </c>
      <c r="D54" s="8" t="s">
        <v>185</v>
      </c>
      <c r="E54" s="8" t="s">
        <v>192</v>
      </c>
    </row>
    <row r="55" spans="2:5" ht="20">
      <c r="B55" s="8">
        <v>59</v>
      </c>
      <c r="C55" s="7">
        <f>1-(B55/432)</f>
        <v>0.86342592592592593</v>
      </c>
      <c r="D55" s="8" t="s">
        <v>180</v>
      </c>
      <c r="E55" s="8" t="s">
        <v>243</v>
      </c>
    </row>
    <row r="56" spans="2:5" ht="20">
      <c r="B56" s="8">
        <v>84</v>
      </c>
      <c r="C56" s="11">
        <f>1-(B56/575)</f>
        <v>0.85391304347826091</v>
      </c>
      <c r="D56" s="8" t="s">
        <v>49</v>
      </c>
      <c r="E56" s="8" t="s">
        <v>133</v>
      </c>
    </row>
    <row r="57" spans="2:5" ht="20">
      <c r="B57" s="8">
        <v>87</v>
      </c>
      <c r="C57" s="7">
        <f>1-(B57/575)</f>
        <v>0.84869565217391307</v>
      </c>
      <c r="D57" s="8" t="s">
        <v>187</v>
      </c>
      <c r="E57" s="8" t="s">
        <v>192</v>
      </c>
    </row>
    <row r="58" spans="2:5" ht="20">
      <c r="B58" s="8">
        <v>97</v>
      </c>
      <c r="C58" s="11">
        <f>1-(B58/575)</f>
        <v>0.83130434782608698</v>
      </c>
      <c r="D58" s="8" t="s">
        <v>50</v>
      </c>
      <c r="E58" s="8" t="s">
        <v>133</v>
      </c>
    </row>
    <row r="59" spans="2:5" ht="20">
      <c r="B59" s="8">
        <v>97</v>
      </c>
      <c r="C59" s="7">
        <f>1-(B59/575)</f>
        <v>0.83130434782608698</v>
      </c>
      <c r="D59" s="8" t="s">
        <v>190</v>
      </c>
      <c r="E59" s="8" t="s">
        <v>192</v>
      </c>
    </row>
    <row r="60" spans="2:5" ht="20">
      <c r="B60" s="8">
        <v>100</v>
      </c>
      <c r="C60" s="11">
        <f>1-(B60/575)</f>
        <v>0.82608695652173914</v>
      </c>
      <c r="D60" s="8" t="s">
        <v>51</v>
      </c>
      <c r="E60" s="8" t="s">
        <v>133</v>
      </c>
    </row>
    <row r="61" spans="2:5" ht="20">
      <c r="B61" s="8">
        <v>77</v>
      </c>
      <c r="C61" s="7">
        <f>1-(B61/432)</f>
        <v>0.8217592592592593</v>
      </c>
      <c r="D61" s="8" t="s">
        <v>92</v>
      </c>
      <c r="E61" s="8" t="s">
        <v>243</v>
      </c>
    </row>
    <row r="62" spans="2:5" ht="20">
      <c r="B62" s="8">
        <v>2</v>
      </c>
      <c r="C62" s="7">
        <f>1-(B62/575)</f>
        <v>0.99652173913043474</v>
      </c>
      <c r="D62" s="8" t="s">
        <v>226</v>
      </c>
      <c r="E62" s="8" t="s">
        <v>228</v>
      </c>
    </row>
    <row r="63" spans="2:5" ht="20">
      <c r="B63" s="8"/>
      <c r="C63" s="7">
        <f>1-(B63/575)</f>
        <v>1</v>
      </c>
      <c r="D63" s="8" t="s">
        <v>229</v>
      </c>
      <c r="E63" s="8" t="s">
        <v>192</v>
      </c>
    </row>
    <row r="64" spans="2:5" ht="20">
      <c r="B64" s="8">
        <v>81</v>
      </c>
      <c r="C64" s="7">
        <f>1-(B64/432)</f>
        <v>0.8125</v>
      </c>
      <c r="D64" s="8" t="s">
        <v>181</v>
      </c>
      <c r="E64" s="8" t="s">
        <v>243</v>
      </c>
    </row>
    <row r="65" spans="2:5" ht="20">
      <c r="B65" s="8" t="s">
        <v>45</v>
      </c>
      <c r="C65" s="7" t="e">
        <f>1-(B65/575)</f>
        <v>#VALUE!</v>
      </c>
      <c r="D65" s="8" t="s">
        <v>226</v>
      </c>
      <c r="E65" s="8" t="s">
        <v>228</v>
      </c>
    </row>
    <row r="66" spans="2:5" ht="20">
      <c r="B66" s="8">
        <v>114</v>
      </c>
      <c r="C66" s="11">
        <f>1-(B66/575)</f>
        <v>0.80173913043478262</v>
      </c>
      <c r="D66" s="8" t="s">
        <v>52</v>
      </c>
      <c r="E66" s="8" t="s">
        <v>133</v>
      </c>
    </row>
    <row r="67" spans="2:5" ht="20">
      <c r="B67" s="8">
        <v>88</v>
      </c>
      <c r="C67" s="7">
        <f>1-(B67/432)</f>
        <v>0.79629629629629628</v>
      </c>
      <c r="D67" s="8" t="s">
        <v>182</v>
      </c>
      <c r="E67" s="8" t="s">
        <v>243</v>
      </c>
    </row>
    <row r="68" spans="2:5" ht="20">
      <c r="B68" s="8">
        <v>92</v>
      </c>
      <c r="C68" s="7">
        <f>1-(B68/432)</f>
        <v>0.78703703703703698</v>
      </c>
      <c r="D68" s="8" t="s">
        <v>120</v>
      </c>
      <c r="E68" s="8" t="s">
        <v>243</v>
      </c>
    </row>
    <row r="69" spans="2:5" ht="20">
      <c r="B69" s="8" t="s">
        <v>46</v>
      </c>
      <c r="C69" s="7" t="e">
        <f>1-(B69/432)</f>
        <v>#VALUE!</v>
      </c>
      <c r="D69" s="8" t="s">
        <v>126</v>
      </c>
      <c r="E69" s="8" t="s">
        <v>243</v>
      </c>
    </row>
  </sheetData>
  <sortState ref="B3:E69">
    <sortCondition descending="1" ref="C3:C69"/>
  </sortState>
  <phoneticPr fontId="2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B1:E76"/>
  <sheetViews>
    <sheetView view="pageLayout" workbookViewId="0"/>
  </sheetViews>
  <sheetFormatPr baseColWidth="10" defaultRowHeight="13"/>
  <cols>
    <col min="4" max="4" width="24.42578125" customWidth="1"/>
  </cols>
  <sheetData>
    <row r="1" spans="2:5" ht="27" customHeight="1">
      <c r="B1" s="12" t="s">
        <v>38</v>
      </c>
      <c r="C1" s="12" t="s">
        <v>44</v>
      </c>
      <c r="D1" s="12" t="s">
        <v>41</v>
      </c>
      <c r="E1" s="12" t="s">
        <v>43</v>
      </c>
    </row>
    <row r="2" spans="2:5" ht="20">
      <c r="B2" s="8">
        <v>8</v>
      </c>
      <c r="C2" s="11">
        <f>1-(B2/1439)</f>
        <v>0.99444058373870747</v>
      </c>
      <c r="D2" s="8" t="s">
        <v>134</v>
      </c>
      <c r="E2" s="8" t="s">
        <v>104</v>
      </c>
    </row>
    <row r="3" spans="2:5" ht="20">
      <c r="B3" s="8">
        <v>29</v>
      </c>
      <c r="C3" s="11">
        <f>1-(B3/1439)</f>
        <v>0.97984711605281449</v>
      </c>
      <c r="D3" s="8" t="s">
        <v>209</v>
      </c>
      <c r="E3" s="8" t="s">
        <v>104</v>
      </c>
    </row>
    <row r="4" spans="2:5" ht="20">
      <c r="B4" s="8">
        <v>34</v>
      </c>
      <c r="C4" s="11">
        <f>1-(B4/1439)</f>
        <v>0.97637248088950657</v>
      </c>
      <c r="D4" s="8" t="s">
        <v>211</v>
      </c>
      <c r="E4" s="8" t="s">
        <v>104</v>
      </c>
    </row>
    <row r="5" spans="2:5" ht="20">
      <c r="B5" s="8">
        <v>35</v>
      </c>
      <c r="C5" s="11">
        <f>1-(B5/1439)</f>
        <v>0.97567755385684507</v>
      </c>
      <c r="D5" s="8" t="s">
        <v>212</v>
      </c>
      <c r="E5" s="8" t="s">
        <v>104</v>
      </c>
    </row>
    <row r="6" spans="2:5" ht="20">
      <c r="B6" s="8">
        <v>6</v>
      </c>
      <c r="C6" s="11">
        <f>1-(B6/219)</f>
        <v>0.9726027397260274</v>
      </c>
      <c r="D6" s="8" t="s">
        <v>105</v>
      </c>
      <c r="E6" s="8" t="s">
        <v>110</v>
      </c>
    </row>
    <row r="7" spans="2:5" ht="20">
      <c r="B7" s="8">
        <v>12</v>
      </c>
      <c r="C7" s="7">
        <f>1-(B7/432)</f>
        <v>0.97222222222222221</v>
      </c>
      <c r="D7" s="8" t="s">
        <v>127</v>
      </c>
      <c r="E7" s="8" t="s">
        <v>243</v>
      </c>
    </row>
    <row r="8" spans="2:5" ht="20">
      <c r="B8" s="8">
        <v>48</v>
      </c>
      <c r="C8" s="11">
        <f>1-(B8/1439)</f>
        <v>0.96664350243224462</v>
      </c>
      <c r="D8" s="8" t="s">
        <v>146</v>
      </c>
      <c r="E8" s="8" t="s">
        <v>104</v>
      </c>
    </row>
    <row r="9" spans="2:5" ht="20">
      <c r="B9" s="8">
        <v>49</v>
      </c>
      <c r="C9" s="11">
        <f>1-(B9/1439)</f>
        <v>0.96594857539958301</v>
      </c>
      <c r="D9" s="8" t="s">
        <v>147</v>
      </c>
      <c r="E9" s="8" t="s">
        <v>104</v>
      </c>
    </row>
    <row r="10" spans="2:5" ht="20">
      <c r="B10" s="8">
        <v>15</v>
      </c>
      <c r="C10" s="7">
        <f>1-(B10/432)</f>
        <v>0.96527777777777779</v>
      </c>
      <c r="D10" s="8" t="s">
        <v>129</v>
      </c>
      <c r="E10" s="8" t="s">
        <v>243</v>
      </c>
    </row>
    <row r="11" spans="2:5" ht="20">
      <c r="B11" s="8">
        <v>54</v>
      </c>
      <c r="C11" s="11">
        <f>1-(B11/1439)</f>
        <v>0.96247394023627519</v>
      </c>
      <c r="D11" s="8" t="s">
        <v>15</v>
      </c>
      <c r="E11" s="8" t="s">
        <v>104</v>
      </c>
    </row>
    <row r="12" spans="2:5" ht="20">
      <c r="B12" s="8">
        <v>59</v>
      </c>
      <c r="C12" s="11">
        <f>1-(B12/1439)</f>
        <v>0.95899930507296738</v>
      </c>
      <c r="D12" s="8" t="s">
        <v>16</v>
      </c>
      <c r="E12" s="8" t="s">
        <v>104</v>
      </c>
    </row>
    <row r="13" spans="2:5" ht="20">
      <c r="B13" s="8">
        <v>62</v>
      </c>
      <c r="C13" s="11">
        <f>1-(B13/1439)</f>
        <v>0.95691452397498267</v>
      </c>
      <c r="D13" s="8" t="s">
        <v>17</v>
      </c>
      <c r="E13" s="8" t="s">
        <v>104</v>
      </c>
    </row>
    <row r="14" spans="2:5" ht="20">
      <c r="B14" s="8">
        <v>63</v>
      </c>
      <c r="C14" s="11">
        <f>1-(B14/1439)</f>
        <v>0.95621959694232106</v>
      </c>
      <c r="D14" s="8" t="s">
        <v>18</v>
      </c>
      <c r="E14" s="8" t="s">
        <v>104</v>
      </c>
    </row>
    <row r="15" spans="2:5" ht="20">
      <c r="B15" s="8">
        <v>19</v>
      </c>
      <c r="C15" s="7">
        <f>1-(B15/432)</f>
        <v>0.95601851851851849</v>
      </c>
      <c r="D15" s="8" t="s">
        <v>131</v>
      </c>
      <c r="E15" s="8" t="s">
        <v>243</v>
      </c>
    </row>
    <row r="16" spans="2:5" ht="20">
      <c r="B16" s="8">
        <v>64</v>
      </c>
      <c r="C16" s="11">
        <f>1-(B16/1439)</f>
        <v>0.95552466990965945</v>
      </c>
      <c r="D16" s="8" t="s">
        <v>19</v>
      </c>
      <c r="E16" s="8" t="s">
        <v>104</v>
      </c>
    </row>
    <row r="17" spans="2:5" ht="20">
      <c r="B17" s="8">
        <v>20</v>
      </c>
      <c r="C17" s="7">
        <f>1-(B17/432)</f>
        <v>0.95370370370370372</v>
      </c>
      <c r="D17" s="8" t="s">
        <v>201</v>
      </c>
      <c r="E17" s="8" t="s">
        <v>243</v>
      </c>
    </row>
    <row r="18" spans="2:5" ht="20">
      <c r="B18" s="8">
        <v>68</v>
      </c>
      <c r="C18" s="11">
        <f>1-(B18/1439)</f>
        <v>0.95274496177901324</v>
      </c>
      <c r="D18" s="8" t="s">
        <v>20</v>
      </c>
      <c r="E18" s="8" t="s">
        <v>104</v>
      </c>
    </row>
    <row r="19" spans="2:5" ht="20">
      <c r="B19" s="8">
        <v>69</v>
      </c>
      <c r="C19" s="11">
        <f>1-(B19/1439)</f>
        <v>0.95205003474635164</v>
      </c>
      <c r="D19" s="8" t="s">
        <v>21</v>
      </c>
      <c r="E19" s="8" t="s">
        <v>104</v>
      </c>
    </row>
    <row r="20" spans="2:5" ht="20">
      <c r="B20" s="8">
        <v>72</v>
      </c>
      <c r="C20" s="11">
        <f>1-(B20/1439)</f>
        <v>0.94996525364836693</v>
      </c>
      <c r="D20" s="8" t="s">
        <v>22</v>
      </c>
      <c r="E20" s="8" t="s">
        <v>104</v>
      </c>
    </row>
    <row r="21" spans="2:5" ht="20">
      <c r="B21" s="8">
        <v>74</v>
      </c>
      <c r="C21" s="11">
        <f>1-(B21/1439)</f>
        <v>0.94857539958304382</v>
      </c>
      <c r="D21" s="8" t="s">
        <v>23</v>
      </c>
      <c r="E21" s="8" t="s">
        <v>104</v>
      </c>
    </row>
    <row r="22" spans="2:5" ht="20">
      <c r="B22" s="8">
        <v>23</v>
      </c>
      <c r="C22" s="7">
        <f>1-(B22/432)</f>
        <v>0.9467592592592593</v>
      </c>
      <c r="D22" s="8" t="s">
        <v>214</v>
      </c>
      <c r="E22" s="8" t="s">
        <v>243</v>
      </c>
    </row>
    <row r="23" spans="2:5" ht="20">
      <c r="B23" s="8">
        <v>77</v>
      </c>
      <c r="C23" s="11">
        <f>1-(B23/1439)</f>
        <v>0.94649061848505911</v>
      </c>
      <c r="D23" s="8" t="s">
        <v>98</v>
      </c>
      <c r="E23" s="8" t="s">
        <v>104</v>
      </c>
    </row>
    <row r="24" spans="2:5" ht="20">
      <c r="B24" s="8">
        <v>78</v>
      </c>
      <c r="C24" s="11">
        <f>1-(B24/1439)</f>
        <v>0.9457956914523975</v>
      </c>
      <c r="D24" s="8" t="s">
        <v>99</v>
      </c>
      <c r="E24" s="8" t="s">
        <v>104</v>
      </c>
    </row>
    <row r="25" spans="2:5" ht="20">
      <c r="B25" s="8">
        <v>79</v>
      </c>
      <c r="C25" s="11">
        <f>1-(B25/1439)</f>
        <v>0.94510076441973589</v>
      </c>
      <c r="D25" s="8" t="s">
        <v>100</v>
      </c>
      <c r="E25" s="8" t="s">
        <v>104</v>
      </c>
    </row>
    <row r="26" spans="2:5" ht="20">
      <c r="B26" s="8">
        <v>24</v>
      </c>
      <c r="C26" s="7">
        <f>1-(B26/432)</f>
        <v>0.94444444444444442</v>
      </c>
      <c r="D26" s="8" t="s">
        <v>215</v>
      </c>
      <c r="E26" s="8" t="s">
        <v>243</v>
      </c>
    </row>
    <row r="27" spans="2:5" ht="20">
      <c r="B27" s="8">
        <v>33</v>
      </c>
      <c r="C27" s="11">
        <f>1-(B27/575)</f>
        <v>0.94260869565217387</v>
      </c>
      <c r="D27" s="8" t="s">
        <v>245</v>
      </c>
      <c r="E27" s="8" t="s">
        <v>133</v>
      </c>
    </row>
    <row r="28" spans="2:5" ht="20">
      <c r="B28" s="8">
        <v>26</v>
      </c>
      <c r="C28" s="7">
        <f>1-(B28/432)</f>
        <v>0.93981481481481477</v>
      </c>
      <c r="D28" s="8" t="s">
        <v>216</v>
      </c>
      <c r="E28" s="8" t="s">
        <v>243</v>
      </c>
    </row>
    <row r="29" spans="2:5" ht="20">
      <c r="B29" s="8">
        <v>27</v>
      </c>
      <c r="C29" s="7">
        <f>1-(B29/432)</f>
        <v>0.9375</v>
      </c>
      <c r="D29" s="8" t="s">
        <v>217</v>
      </c>
      <c r="E29" s="8" t="s">
        <v>243</v>
      </c>
    </row>
    <row r="30" spans="2:5" ht="20">
      <c r="B30" s="8">
        <v>100</v>
      </c>
      <c r="C30" s="11">
        <f>1-(B30/1439)</f>
        <v>0.93050729673384291</v>
      </c>
      <c r="D30" s="8" t="s">
        <v>171</v>
      </c>
      <c r="E30" s="8" t="s">
        <v>104</v>
      </c>
    </row>
    <row r="31" spans="2:5" ht="20">
      <c r="B31" s="8">
        <v>40</v>
      </c>
      <c r="C31" s="11">
        <f>1-(B31/575)</f>
        <v>0.93043478260869561</v>
      </c>
      <c r="D31" s="8" t="s">
        <v>246</v>
      </c>
      <c r="E31" s="8" t="s">
        <v>133</v>
      </c>
    </row>
    <row r="32" spans="2:5" ht="20">
      <c r="B32" s="8">
        <v>32</v>
      </c>
      <c r="C32" s="7">
        <f>1-(B32/432)</f>
        <v>0.92592592592592593</v>
      </c>
      <c r="D32" s="8" t="s">
        <v>218</v>
      </c>
      <c r="E32" s="8" t="s">
        <v>243</v>
      </c>
    </row>
    <row r="33" spans="2:5" ht="20">
      <c r="B33" s="8">
        <v>107</v>
      </c>
      <c r="C33" s="11">
        <f>1-(B33/1439)</f>
        <v>0.925642807505212</v>
      </c>
      <c r="D33" s="8" t="s">
        <v>172</v>
      </c>
      <c r="E33" s="8" t="s">
        <v>104</v>
      </c>
    </row>
    <row r="34" spans="2:5" ht="20">
      <c r="B34" s="8">
        <v>45</v>
      </c>
      <c r="C34" s="11">
        <f>1-(B34/575)</f>
        <v>0.92173913043478262</v>
      </c>
      <c r="D34" s="8" t="s">
        <v>248</v>
      </c>
      <c r="E34" s="8" t="s">
        <v>133</v>
      </c>
    </row>
    <row r="35" spans="2:5" ht="20">
      <c r="B35" s="8">
        <v>34</v>
      </c>
      <c r="C35" s="7">
        <f>1-(B35/432)</f>
        <v>0.92129629629629628</v>
      </c>
      <c r="D35" s="8" t="s">
        <v>219</v>
      </c>
      <c r="E35" s="8" t="s">
        <v>243</v>
      </c>
    </row>
    <row r="36" spans="2:5" ht="20">
      <c r="B36" s="8">
        <v>35</v>
      </c>
      <c r="C36" s="7">
        <f>1-(B36/432)</f>
        <v>0.91898148148148151</v>
      </c>
      <c r="D36" s="8" t="s">
        <v>220</v>
      </c>
      <c r="E36" s="8" t="s">
        <v>243</v>
      </c>
    </row>
    <row r="37" spans="2:5" ht="20">
      <c r="B37" s="8">
        <v>38</v>
      </c>
      <c r="C37" s="7">
        <f>1-(B37/432)</f>
        <v>0.91203703703703698</v>
      </c>
      <c r="D37" s="8" t="s">
        <v>221</v>
      </c>
      <c r="E37" s="8" t="s">
        <v>243</v>
      </c>
    </row>
    <row r="38" spans="2:5" ht="20">
      <c r="B38" s="8">
        <v>137</v>
      </c>
      <c r="C38" s="11">
        <f>1-(B38/1439)</f>
        <v>0.90479499652536488</v>
      </c>
      <c r="D38" s="8" t="s">
        <v>114</v>
      </c>
      <c r="E38" s="8" t="s">
        <v>104</v>
      </c>
    </row>
    <row r="39" spans="2:5" ht="20">
      <c r="B39" s="8">
        <v>21</v>
      </c>
      <c r="C39" s="11">
        <f>1-(B39/219)</f>
        <v>0.90410958904109595</v>
      </c>
      <c r="D39" s="8" t="s">
        <v>106</v>
      </c>
      <c r="E39" s="8" t="s">
        <v>110</v>
      </c>
    </row>
    <row r="40" spans="2:5" ht="20">
      <c r="B40" s="8">
        <v>142</v>
      </c>
      <c r="C40" s="11">
        <f>1-(B40/1439)</f>
        <v>0.90132036136205695</v>
      </c>
      <c r="D40" s="8" t="s">
        <v>116</v>
      </c>
      <c r="E40" s="8" t="s">
        <v>104</v>
      </c>
    </row>
    <row r="41" spans="2:5" ht="20">
      <c r="B41" s="8">
        <v>44</v>
      </c>
      <c r="C41" s="7">
        <f>1-(B41/432)</f>
        <v>0.89814814814814814</v>
      </c>
      <c r="D41" s="8" t="s">
        <v>223</v>
      </c>
      <c r="E41" s="8" t="s">
        <v>243</v>
      </c>
    </row>
    <row r="42" spans="2:5" ht="20">
      <c r="B42" s="8">
        <v>147</v>
      </c>
      <c r="C42" s="11">
        <f>1-(B42/1439)</f>
        <v>0.89784572619874914</v>
      </c>
      <c r="D42" s="8" t="s">
        <v>47</v>
      </c>
      <c r="E42" s="8" t="s">
        <v>104</v>
      </c>
    </row>
    <row r="43" spans="2:5" ht="20">
      <c r="B43" s="8">
        <v>150</v>
      </c>
      <c r="C43" s="11">
        <f>1-(B43/1439)</f>
        <v>0.89576094510076443</v>
      </c>
      <c r="D43" s="8" t="s">
        <v>73</v>
      </c>
      <c r="E43" s="8" t="s">
        <v>104</v>
      </c>
    </row>
    <row r="44" spans="2:5" ht="20">
      <c r="B44" s="8">
        <v>60</v>
      </c>
      <c r="C44" s="11">
        <f>1-(B44/575)</f>
        <v>0.89565217391304353</v>
      </c>
      <c r="D44" s="8" t="s">
        <v>118</v>
      </c>
      <c r="E44" s="8" t="s">
        <v>133</v>
      </c>
    </row>
    <row r="45" spans="2:5" ht="20">
      <c r="B45" s="8">
        <v>23</v>
      </c>
      <c r="C45" s="11">
        <f>1-(B45/219)</f>
        <v>0.89497716894977164</v>
      </c>
      <c r="D45" s="8" t="s">
        <v>107</v>
      </c>
      <c r="E45" s="8" t="s">
        <v>110</v>
      </c>
    </row>
    <row r="46" spans="2:5" ht="20">
      <c r="B46" s="8">
        <v>48</v>
      </c>
      <c r="C46" s="7">
        <f>1-(B46/432)</f>
        <v>0.88888888888888884</v>
      </c>
      <c r="D46" s="8" t="s">
        <v>148</v>
      </c>
      <c r="E46" s="8" t="s">
        <v>243</v>
      </c>
    </row>
    <row r="47" spans="2:5" ht="20">
      <c r="B47" s="8">
        <v>164</v>
      </c>
      <c r="C47" s="11">
        <f>1-(B47/1439)</f>
        <v>0.88603196664350248</v>
      </c>
      <c r="D47" s="8" t="s">
        <v>0</v>
      </c>
      <c r="E47" s="8" t="s">
        <v>104</v>
      </c>
    </row>
    <row r="48" spans="2:5" ht="20">
      <c r="B48" s="8">
        <v>50</v>
      </c>
      <c r="C48" s="7">
        <f>1-(B48/432)</f>
        <v>0.8842592592592593</v>
      </c>
      <c r="D48" s="8" t="s">
        <v>149</v>
      </c>
      <c r="E48" s="8" t="s">
        <v>243</v>
      </c>
    </row>
    <row r="49" spans="2:5" ht="20">
      <c r="B49" s="8">
        <v>51</v>
      </c>
      <c r="C49" s="7">
        <f>1-(B49/432)</f>
        <v>0.88194444444444442</v>
      </c>
      <c r="D49" s="8" t="s">
        <v>150</v>
      </c>
      <c r="E49" s="8" t="s">
        <v>243</v>
      </c>
    </row>
    <row r="50" spans="2:5" ht="20">
      <c r="B50" s="8">
        <v>172</v>
      </c>
      <c r="C50" s="11">
        <f>1-(B50/1439)</f>
        <v>0.88047255038220984</v>
      </c>
      <c r="D50" s="8" t="s">
        <v>3</v>
      </c>
      <c r="E50" s="8" t="s">
        <v>104</v>
      </c>
    </row>
    <row r="51" spans="2:5" ht="20">
      <c r="B51" s="8">
        <v>53</v>
      </c>
      <c r="C51" s="7">
        <f>1-(B51/432)</f>
        <v>0.87731481481481477</v>
      </c>
      <c r="D51" s="8" t="s">
        <v>86</v>
      </c>
      <c r="E51" s="8" t="s">
        <v>243</v>
      </c>
    </row>
    <row r="52" spans="2:5" ht="20">
      <c r="B52" s="8">
        <v>54</v>
      </c>
      <c r="C52" s="7">
        <f>1-(B52/432)</f>
        <v>0.875</v>
      </c>
      <c r="D52" s="8" t="s">
        <v>87</v>
      </c>
      <c r="E52" s="8" t="s">
        <v>243</v>
      </c>
    </row>
    <row r="53" spans="2:5" ht="20">
      <c r="B53" s="8">
        <v>56</v>
      </c>
      <c r="C53" s="7">
        <f>1-(B53/432)</f>
        <v>0.87037037037037035</v>
      </c>
      <c r="D53" s="8" t="s">
        <v>88</v>
      </c>
      <c r="E53" s="8" t="s">
        <v>243</v>
      </c>
    </row>
    <row r="54" spans="2:5" ht="20">
      <c r="B54" s="8">
        <v>58</v>
      </c>
      <c r="C54" s="7">
        <f>1-(B54/432)</f>
        <v>0.8657407407407407</v>
      </c>
      <c r="D54" s="8" t="s">
        <v>89</v>
      </c>
      <c r="E54" s="8" t="s">
        <v>243</v>
      </c>
    </row>
    <row r="55" spans="2:5" ht="20">
      <c r="B55" s="8">
        <v>210</v>
      </c>
      <c r="C55" s="11">
        <f>1-(B55/1439)</f>
        <v>0.8540653231410702</v>
      </c>
      <c r="D55" s="8" t="s">
        <v>7</v>
      </c>
      <c r="E55" s="8" t="s">
        <v>104</v>
      </c>
    </row>
    <row r="56" spans="2:5" ht="20">
      <c r="B56" s="8">
        <v>64</v>
      </c>
      <c r="C56" s="7">
        <f>1-(B56/432)</f>
        <v>0.85185185185185186</v>
      </c>
      <c r="D56" s="8" t="s">
        <v>90</v>
      </c>
      <c r="E56" s="8" t="s">
        <v>243</v>
      </c>
    </row>
    <row r="57" spans="2:5" ht="20">
      <c r="B57" s="8">
        <v>223</v>
      </c>
      <c r="C57" s="11">
        <f>1-(B57/1439)</f>
        <v>0.84503127171646975</v>
      </c>
      <c r="D57" s="8" t="s">
        <v>136</v>
      </c>
      <c r="E57" s="8" t="s">
        <v>104</v>
      </c>
    </row>
    <row r="58" spans="2:5" ht="20">
      <c r="B58" s="8">
        <v>92</v>
      </c>
      <c r="C58" s="7">
        <f>1-(B58/575)</f>
        <v>0.84</v>
      </c>
      <c r="D58" s="8" t="s">
        <v>188</v>
      </c>
      <c r="E58" s="8" t="s">
        <v>192</v>
      </c>
    </row>
    <row r="59" spans="2:5" ht="20">
      <c r="B59" s="8">
        <v>75</v>
      </c>
      <c r="C59" s="7">
        <f t="shared" ref="C59:C66" si="0">1-(B59/432)</f>
        <v>0.82638888888888884</v>
      </c>
      <c r="D59" s="8" t="s">
        <v>91</v>
      </c>
      <c r="E59" s="8" t="s">
        <v>243</v>
      </c>
    </row>
    <row r="60" spans="2:5" ht="20">
      <c r="B60" s="8">
        <v>78</v>
      </c>
      <c r="C60" s="7">
        <f t="shared" si="0"/>
        <v>0.81944444444444442</v>
      </c>
      <c r="D60" s="8" t="s">
        <v>93</v>
      </c>
      <c r="E60" s="8" t="s">
        <v>243</v>
      </c>
    </row>
    <row r="61" spans="2:5" ht="20">
      <c r="B61" s="8">
        <v>80</v>
      </c>
      <c r="C61" s="7">
        <f t="shared" si="0"/>
        <v>0.81481481481481488</v>
      </c>
      <c r="D61" s="8" t="s">
        <v>94</v>
      </c>
      <c r="E61" s="8" t="s">
        <v>243</v>
      </c>
    </row>
    <row r="62" spans="2:5" ht="20">
      <c r="B62" s="8">
        <v>81</v>
      </c>
      <c r="C62" s="7">
        <f t="shared" si="0"/>
        <v>0.8125</v>
      </c>
      <c r="D62" s="8" t="s">
        <v>95</v>
      </c>
      <c r="E62" s="8" t="s">
        <v>243</v>
      </c>
    </row>
    <row r="63" spans="2:5" ht="20">
      <c r="B63" s="8">
        <v>84</v>
      </c>
      <c r="C63" s="7">
        <f t="shared" si="0"/>
        <v>0.80555555555555558</v>
      </c>
      <c r="D63" s="8" t="s">
        <v>96</v>
      </c>
      <c r="E63" s="8" t="s">
        <v>243</v>
      </c>
    </row>
    <row r="64" spans="2:5" ht="20">
      <c r="B64" s="8">
        <v>87</v>
      </c>
      <c r="C64" s="7">
        <f t="shared" si="0"/>
        <v>0.79861111111111116</v>
      </c>
      <c r="D64" s="8" t="s">
        <v>97</v>
      </c>
      <c r="E64" s="8" t="s">
        <v>243</v>
      </c>
    </row>
    <row r="65" spans="2:5" ht="20">
      <c r="B65" s="8">
        <v>89</v>
      </c>
      <c r="C65" s="7">
        <f t="shared" si="0"/>
        <v>0.79398148148148151</v>
      </c>
      <c r="D65" s="8" t="s">
        <v>164</v>
      </c>
      <c r="E65" s="8" t="s">
        <v>243</v>
      </c>
    </row>
    <row r="66" spans="2:5" ht="20">
      <c r="B66" s="8">
        <v>93</v>
      </c>
      <c r="C66" s="7">
        <f t="shared" si="0"/>
        <v>0.78472222222222221</v>
      </c>
      <c r="D66" s="8" t="s">
        <v>165</v>
      </c>
      <c r="E66" s="8" t="s">
        <v>243</v>
      </c>
    </row>
    <row r="67" spans="2:5" ht="20">
      <c r="B67" s="8">
        <v>126</v>
      </c>
      <c r="C67" s="11">
        <f>1-(B67/575)</f>
        <v>0.78086956521739137</v>
      </c>
      <c r="D67" s="8" t="s">
        <v>54</v>
      </c>
      <c r="E67" s="8" t="s">
        <v>133</v>
      </c>
    </row>
    <row r="68" spans="2:5" ht="20">
      <c r="B68" s="8">
        <v>95</v>
      </c>
      <c r="C68" s="7">
        <f>1-(B68/432)</f>
        <v>0.78009259259259256</v>
      </c>
      <c r="D68" s="8" t="s">
        <v>237</v>
      </c>
      <c r="E68" s="8" t="s">
        <v>243</v>
      </c>
    </row>
    <row r="69" spans="2:5" ht="20">
      <c r="B69" s="8">
        <v>129</v>
      </c>
      <c r="C69" s="11">
        <f>1-(B69/575)</f>
        <v>0.77565217391304353</v>
      </c>
      <c r="D69" s="8" t="s">
        <v>56</v>
      </c>
      <c r="E69" s="8" t="s">
        <v>133</v>
      </c>
    </row>
    <row r="70" spans="2:5" ht="20">
      <c r="B70" s="8">
        <v>103</v>
      </c>
      <c r="C70" s="7">
        <f>1-(B70/432)</f>
        <v>0.76157407407407407</v>
      </c>
      <c r="D70" s="8" t="s">
        <v>238</v>
      </c>
      <c r="E70" s="8" t="s">
        <v>243</v>
      </c>
    </row>
    <row r="71" spans="2:5" ht="20">
      <c r="B71" s="8">
        <v>105</v>
      </c>
      <c r="C71" s="7">
        <f>1-(B71/432)</f>
        <v>0.75694444444444442</v>
      </c>
      <c r="D71" s="8" t="s">
        <v>239</v>
      </c>
      <c r="E71" s="8" t="s">
        <v>243</v>
      </c>
    </row>
    <row r="72" spans="2:5" ht="20">
      <c r="B72" s="8">
        <v>141</v>
      </c>
      <c r="C72" s="11">
        <f>1-(B72/575)</f>
        <v>0.75478260869565217</v>
      </c>
      <c r="D72" s="8" t="s">
        <v>58</v>
      </c>
      <c r="E72" s="8" t="s">
        <v>133</v>
      </c>
    </row>
    <row r="73" spans="2:5" ht="20">
      <c r="B73" s="8">
        <v>148</v>
      </c>
      <c r="C73" s="11">
        <f>1-(B73/575)</f>
        <v>0.74260869565217391</v>
      </c>
      <c r="D73" s="8" t="s">
        <v>59</v>
      </c>
      <c r="E73" s="8" t="s">
        <v>133</v>
      </c>
    </row>
    <row r="74" spans="2:5" ht="20">
      <c r="B74" s="8">
        <v>117</v>
      </c>
      <c r="C74" s="7">
        <f>1-(B74/432)</f>
        <v>0.72916666666666674</v>
      </c>
      <c r="D74" s="8" t="s">
        <v>240</v>
      </c>
      <c r="E74" s="8" t="s">
        <v>243</v>
      </c>
    </row>
    <row r="75" spans="2:5" ht="20">
      <c r="B75" s="8">
        <v>121</v>
      </c>
      <c r="C75" s="7">
        <f>1-(B75/432)</f>
        <v>0.71990740740740744</v>
      </c>
      <c r="D75" s="8" t="s">
        <v>241</v>
      </c>
      <c r="E75" s="8" t="s">
        <v>243</v>
      </c>
    </row>
    <row r="76" spans="2:5" ht="20">
      <c r="B76" s="8">
        <v>141</v>
      </c>
      <c r="C76" s="7">
        <f>1-(B76/432)</f>
        <v>0.67361111111111116</v>
      </c>
      <c r="D76" s="8" t="s">
        <v>242</v>
      </c>
      <c r="E76" s="8" t="s">
        <v>243</v>
      </c>
    </row>
  </sheetData>
  <sortState ref="B3:E76">
    <sortCondition descending="1" ref="C3:C76"/>
  </sortState>
  <phoneticPr fontId="2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B1:E52"/>
  <sheetViews>
    <sheetView view="pageLayout" workbookViewId="0"/>
  </sheetViews>
  <sheetFormatPr baseColWidth="10" defaultRowHeight="13"/>
  <cols>
    <col min="4" max="4" width="27.42578125" customWidth="1"/>
  </cols>
  <sheetData>
    <row r="1" spans="2:5" ht="31" customHeight="1">
      <c r="B1" s="12" t="s">
        <v>38</v>
      </c>
      <c r="C1" s="12" t="s">
        <v>44</v>
      </c>
      <c r="D1" s="12" t="s">
        <v>41</v>
      </c>
      <c r="E1" s="12" t="s">
        <v>43</v>
      </c>
    </row>
    <row r="2" spans="2:5" ht="20">
      <c r="B2" s="8">
        <v>2</v>
      </c>
      <c r="C2" s="7">
        <f>1-(B2/575)</f>
        <v>0.99652173913043474</v>
      </c>
      <c r="D2" s="8" t="s">
        <v>225</v>
      </c>
      <c r="E2" s="8" t="s">
        <v>228</v>
      </c>
    </row>
    <row r="3" spans="2:5" ht="20">
      <c r="B3" s="8">
        <v>14</v>
      </c>
      <c r="C3" s="11">
        <f t="shared" ref="C3:C8" si="0">1-(B3/1439)</f>
        <v>0.99027102154273805</v>
      </c>
      <c r="D3" s="8" t="s">
        <v>204</v>
      </c>
      <c r="E3" s="8" t="s">
        <v>104</v>
      </c>
    </row>
    <row r="4" spans="2:5" ht="20">
      <c r="B4" s="8">
        <v>17</v>
      </c>
      <c r="C4" s="11">
        <f t="shared" si="0"/>
        <v>0.98818624044475334</v>
      </c>
      <c r="D4" s="8" t="s">
        <v>205</v>
      </c>
      <c r="E4" s="8" t="s">
        <v>104</v>
      </c>
    </row>
    <row r="5" spans="2:5" ht="20">
      <c r="B5" s="8">
        <v>27</v>
      </c>
      <c r="C5" s="11">
        <f t="shared" si="0"/>
        <v>0.9812369701181376</v>
      </c>
      <c r="D5" s="8" t="s">
        <v>208</v>
      </c>
      <c r="E5" s="8" t="s">
        <v>104</v>
      </c>
    </row>
    <row r="6" spans="2:5" ht="20">
      <c r="B6" s="8">
        <v>47</v>
      </c>
      <c r="C6" s="11">
        <f t="shared" si="0"/>
        <v>0.96733842946490622</v>
      </c>
      <c r="D6" s="8" t="s">
        <v>145</v>
      </c>
      <c r="E6" s="8" t="s">
        <v>104</v>
      </c>
    </row>
    <row r="7" spans="2:5" ht="20">
      <c r="B7" s="8">
        <v>52</v>
      </c>
      <c r="C7" s="11">
        <f t="shared" si="0"/>
        <v>0.9638637943015983</v>
      </c>
      <c r="D7" s="8" t="s">
        <v>85</v>
      </c>
      <c r="E7" s="8" t="s">
        <v>104</v>
      </c>
    </row>
    <row r="8" spans="2:5" ht="20">
      <c r="B8" s="8">
        <v>53</v>
      </c>
      <c r="C8" s="11">
        <f t="shared" si="0"/>
        <v>0.9631688672689368</v>
      </c>
      <c r="D8" s="8" t="s">
        <v>14</v>
      </c>
      <c r="E8" s="8" t="s">
        <v>104</v>
      </c>
    </row>
    <row r="9" spans="2:5" ht="20">
      <c r="B9" s="8">
        <v>22</v>
      </c>
      <c r="C9" s="7">
        <f>1-(B9/432)</f>
        <v>0.94907407407407407</v>
      </c>
      <c r="D9" s="8" t="s">
        <v>202</v>
      </c>
      <c r="E9" s="8" t="s">
        <v>243</v>
      </c>
    </row>
    <row r="10" spans="2:5" ht="20">
      <c r="B10" s="8">
        <v>32</v>
      </c>
      <c r="C10" s="7">
        <f>1-(B10/575)</f>
        <v>0.94434782608695655</v>
      </c>
      <c r="D10" s="8" t="s">
        <v>151</v>
      </c>
      <c r="E10" s="8" t="s">
        <v>192</v>
      </c>
    </row>
    <row r="11" spans="2:5" ht="20">
      <c r="B11" s="8">
        <v>86</v>
      </c>
      <c r="C11" s="11">
        <f>1-(B11/1439)</f>
        <v>0.94023627519110498</v>
      </c>
      <c r="D11" s="8" t="s">
        <v>167</v>
      </c>
      <c r="E11" s="8" t="s">
        <v>104</v>
      </c>
    </row>
    <row r="12" spans="2:5" ht="20">
      <c r="B12" s="8">
        <v>94</v>
      </c>
      <c r="C12" s="11">
        <f>1-(B12/1439)</f>
        <v>0.93467685892981234</v>
      </c>
      <c r="D12" s="8" t="s">
        <v>169</v>
      </c>
      <c r="E12" s="8" t="s">
        <v>104</v>
      </c>
    </row>
    <row r="13" spans="2:5" ht="20">
      <c r="B13" s="8">
        <v>38</v>
      </c>
      <c r="C13" s="7">
        <f>1-(B13/575)</f>
        <v>0.93391304347826087</v>
      </c>
      <c r="D13" s="8" t="s">
        <v>155</v>
      </c>
      <c r="E13" s="8" t="s">
        <v>192</v>
      </c>
    </row>
    <row r="14" spans="2:5" ht="20">
      <c r="B14" s="8">
        <v>41</v>
      </c>
      <c r="C14" s="11">
        <f>1-(B14/575)</f>
        <v>0.92869565217391303</v>
      </c>
      <c r="D14" s="8" t="s">
        <v>247</v>
      </c>
      <c r="E14" s="8" t="s">
        <v>133</v>
      </c>
    </row>
    <row r="15" spans="2:5" ht="20">
      <c r="B15" s="8">
        <v>113</v>
      </c>
      <c r="C15" s="11">
        <f>1-(B15/1439)</f>
        <v>0.92147324530924257</v>
      </c>
      <c r="D15" s="8" t="s">
        <v>174</v>
      </c>
      <c r="E15" s="8" t="s">
        <v>104</v>
      </c>
    </row>
    <row r="16" spans="2:5" ht="20">
      <c r="B16" s="8">
        <v>120</v>
      </c>
      <c r="C16" s="11">
        <f>1-(B16/1439)</f>
        <v>0.91660875608061154</v>
      </c>
      <c r="D16" s="8" t="s">
        <v>111</v>
      </c>
      <c r="E16" s="8" t="s">
        <v>104</v>
      </c>
    </row>
    <row r="17" spans="2:5" ht="20">
      <c r="B17" s="8">
        <v>126</v>
      </c>
      <c r="C17" s="11">
        <f>1-(B17/1439)</f>
        <v>0.91243919388464212</v>
      </c>
      <c r="D17" s="8" t="s">
        <v>112</v>
      </c>
      <c r="E17" s="8" t="s">
        <v>104</v>
      </c>
    </row>
    <row r="18" spans="2:5" ht="20">
      <c r="B18" s="8">
        <v>133</v>
      </c>
      <c r="C18" s="11">
        <f>1-(B18/1439)</f>
        <v>0.90757470465601109</v>
      </c>
      <c r="D18" s="8" t="s">
        <v>113</v>
      </c>
      <c r="E18" s="8" t="s">
        <v>104</v>
      </c>
    </row>
    <row r="19" spans="2:5" ht="20">
      <c r="B19" s="9">
        <v>56.309090909090898</v>
      </c>
      <c r="C19" s="7">
        <f>1-(B19/575)</f>
        <v>0.90207114624505935</v>
      </c>
      <c r="D19" s="8" t="s">
        <v>160</v>
      </c>
      <c r="E19" s="8" t="s">
        <v>192</v>
      </c>
    </row>
    <row r="20" spans="2:5" ht="20">
      <c r="B20" s="8">
        <v>143</v>
      </c>
      <c r="C20" s="11">
        <f>1-(B20/1439)</f>
        <v>0.90062543432939546</v>
      </c>
      <c r="D20" s="8" t="s">
        <v>117</v>
      </c>
      <c r="E20" s="8" t="s">
        <v>104</v>
      </c>
    </row>
    <row r="21" spans="2:5" ht="20">
      <c r="B21" s="8">
        <v>148</v>
      </c>
      <c r="C21" s="11">
        <f>1-(B21/1439)</f>
        <v>0.89715079916608753</v>
      </c>
      <c r="D21" s="8" t="s">
        <v>72</v>
      </c>
      <c r="E21" s="8" t="s">
        <v>104</v>
      </c>
    </row>
    <row r="22" spans="2:5" ht="20">
      <c r="B22" s="8">
        <v>24</v>
      </c>
      <c r="C22" s="11">
        <f>1-(B22/219)</f>
        <v>0.8904109589041096</v>
      </c>
      <c r="D22" s="8" t="s">
        <v>108</v>
      </c>
      <c r="E22" s="8" t="s">
        <v>110</v>
      </c>
    </row>
    <row r="23" spans="2:5" ht="20">
      <c r="B23" s="8">
        <v>158</v>
      </c>
      <c r="C23" s="11">
        <f>1-(B23/1439)</f>
        <v>0.8902015288394719</v>
      </c>
      <c r="D23" s="8" t="s">
        <v>75</v>
      </c>
      <c r="E23" s="8" t="s">
        <v>104</v>
      </c>
    </row>
    <row r="24" spans="2:5" ht="20">
      <c r="B24" s="8">
        <v>168</v>
      </c>
      <c r="C24" s="11">
        <f>1-(B24/1439)</f>
        <v>0.88325225851285616</v>
      </c>
      <c r="D24" s="8" t="s">
        <v>1</v>
      </c>
      <c r="E24" s="8" t="s">
        <v>104</v>
      </c>
    </row>
    <row r="25" spans="2:5" ht="20">
      <c r="B25" s="8">
        <v>169</v>
      </c>
      <c r="C25" s="11">
        <f>1-(B25/1439)</f>
        <v>0.88255733148019455</v>
      </c>
      <c r="D25" s="8" t="s">
        <v>2</v>
      </c>
      <c r="E25" s="8" t="s">
        <v>104</v>
      </c>
    </row>
    <row r="26" spans="2:5" ht="20">
      <c r="B26" s="8">
        <v>178</v>
      </c>
      <c r="C26" s="11">
        <f>1-(B26/1439)</f>
        <v>0.87630298818624042</v>
      </c>
      <c r="D26" s="8" t="s">
        <v>5</v>
      </c>
      <c r="E26" s="8" t="s">
        <v>104</v>
      </c>
    </row>
    <row r="27" spans="2:5" ht="20">
      <c r="B27" s="8">
        <v>77</v>
      </c>
      <c r="C27" s="7">
        <f>1-(B27/575)</f>
        <v>0.86608695652173917</v>
      </c>
      <c r="D27" s="8" t="s">
        <v>184</v>
      </c>
      <c r="E27" s="8" t="s">
        <v>192</v>
      </c>
    </row>
    <row r="28" spans="2:5" ht="20">
      <c r="B28" s="8">
        <v>207</v>
      </c>
      <c r="C28" s="11">
        <f>1-(B28/1439)</f>
        <v>0.85615010423905491</v>
      </c>
      <c r="D28" s="8" t="s">
        <v>6</v>
      </c>
      <c r="E28" s="8" t="s">
        <v>104</v>
      </c>
    </row>
    <row r="29" spans="2:5" ht="20">
      <c r="B29" s="8">
        <v>215</v>
      </c>
      <c r="C29" s="11">
        <f>1-(B29/1439)</f>
        <v>0.85059068797776227</v>
      </c>
      <c r="D29" s="8" t="s">
        <v>8</v>
      </c>
      <c r="E29" s="8" t="s">
        <v>104</v>
      </c>
    </row>
    <row r="30" spans="2:5" ht="20">
      <c r="B30" s="8">
        <v>86</v>
      </c>
      <c r="C30" s="7">
        <f>1-(B30/575)</f>
        <v>0.85043478260869565</v>
      </c>
      <c r="D30" s="8" t="s">
        <v>186</v>
      </c>
      <c r="E30" s="8" t="s">
        <v>192</v>
      </c>
    </row>
    <row r="31" spans="2:5" ht="20">
      <c r="B31" s="8">
        <v>217</v>
      </c>
      <c r="C31" s="11">
        <f>1-(B31/1439)</f>
        <v>0.84920083391243917</v>
      </c>
      <c r="D31" s="8" t="s">
        <v>135</v>
      </c>
      <c r="E31" s="8" t="s">
        <v>104</v>
      </c>
    </row>
    <row r="32" spans="2:5" ht="20">
      <c r="B32" s="8">
        <v>228</v>
      </c>
      <c r="C32" s="11">
        <f>1-(B32/1439)</f>
        <v>0.84155663655316193</v>
      </c>
      <c r="D32" s="8" t="s">
        <v>137</v>
      </c>
      <c r="E32" s="8" t="s">
        <v>104</v>
      </c>
    </row>
    <row r="33" spans="2:5" ht="20">
      <c r="B33" s="8">
        <v>95</v>
      </c>
      <c r="C33" s="7">
        <f>1-(B33/575)</f>
        <v>0.83478260869565224</v>
      </c>
      <c r="D33" s="8" t="s">
        <v>189</v>
      </c>
      <c r="E33" s="8" t="s">
        <v>192</v>
      </c>
    </row>
    <row r="34" spans="2:5" ht="20">
      <c r="B34" s="8">
        <v>243</v>
      </c>
      <c r="C34" s="11">
        <f>1-(B34/1439)</f>
        <v>0.83113273106323837</v>
      </c>
      <c r="D34" s="8" t="s">
        <v>138</v>
      </c>
      <c r="E34" s="8" t="s">
        <v>104</v>
      </c>
    </row>
    <row r="35" spans="2:5" ht="20">
      <c r="B35" s="8">
        <v>246</v>
      </c>
      <c r="C35" s="11">
        <f>1-(B35/1439)</f>
        <v>0.82904794996525366</v>
      </c>
      <c r="D35" s="8" t="s">
        <v>139</v>
      </c>
      <c r="E35" s="8" t="s">
        <v>104</v>
      </c>
    </row>
    <row r="36" spans="2:5" ht="20">
      <c r="B36" s="8">
        <v>250</v>
      </c>
      <c r="C36" s="11">
        <f>1-(B36/1439)</f>
        <v>0.82626824183460734</v>
      </c>
      <c r="D36" s="8" t="s">
        <v>140</v>
      </c>
      <c r="E36" s="8" t="s">
        <v>104</v>
      </c>
    </row>
    <row r="37" spans="2:5" ht="20">
      <c r="B37" s="8">
        <v>101</v>
      </c>
      <c r="C37" s="7">
        <f>1-(B37/575)</f>
        <v>0.82434782608695656</v>
      </c>
      <c r="D37" s="8" t="s">
        <v>191</v>
      </c>
      <c r="E37" s="8" t="s">
        <v>192</v>
      </c>
    </row>
    <row r="38" spans="2:5" ht="20">
      <c r="B38" s="8">
        <v>255</v>
      </c>
      <c r="C38" s="11">
        <f t="shared" ref="C38:C49" si="1">1-(B38/1439)</f>
        <v>0.82279360667129953</v>
      </c>
      <c r="D38" s="8" t="s">
        <v>141</v>
      </c>
      <c r="E38" s="8" t="s">
        <v>104</v>
      </c>
    </row>
    <row r="39" spans="2:5" ht="20">
      <c r="B39" s="8">
        <v>257</v>
      </c>
      <c r="C39" s="11">
        <f t="shared" si="1"/>
        <v>0.82140375260597631</v>
      </c>
      <c r="D39" s="8" t="s">
        <v>142</v>
      </c>
      <c r="E39" s="8" t="s">
        <v>104</v>
      </c>
    </row>
    <row r="40" spans="2:5" ht="20">
      <c r="B40" s="8">
        <v>264</v>
      </c>
      <c r="C40" s="11">
        <f t="shared" si="1"/>
        <v>0.81653926337734539</v>
      </c>
      <c r="D40" s="8" t="s">
        <v>77</v>
      </c>
      <c r="E40" s="8" t="s">
        <v>104</v>
      </c>
    </row>
    <row r="41" spans="2:5" ht="20">
      <c r="B41" s="8">
        <v>265</v>
      </c>
      <c r="C41" s="11">
        <f t="shared" si="1"/>
        <v>0.81584433634468378</v>
      </c>
      <c r="D41" s="8" t="s">
        <v>78</v>
      </c>
      <c r="E41" s="8" t="s">
        <v>104</v>
      </c>
    </row>
    <row r="42" spans="2:5" ht="20">
      <c r="B42" s="8">
        <v>279</v>
      </c>
      <c r="C42" s="11">
        <f t="shared" si="1"/>
        <v>0.80611535788742184</v>
      </c>
      <c r="D42" s="8" t="s">
        <v>79</v>
      </c>
      <c r="E42" s="8" t="s">
        <v>104</v>
      </c>
    </row>
    <row r="43" spans="2:5" ht="20">
      <c r="B43" s="8">
        <v>281</v>
      </c>
      <c r="C43" s="11">
        <f t="shared" si="1"/>
        <v>0.80472550382209862</v>
      </c>
      <c r="D43" s="8" t="s">
        <v>80</v>
      </c>
      <c r="E43" s="8" t="s">
        <v>104</v>
      </c>
    </row>
    <row r="44" spans="2:5" ht="20">
      <c r="B44" s="8">
        <v>282</v>
      </c>
      <c r="C44" s="11">
        <f t="shared" si="1"/>
        <v>0.80403057678943712</v>
      </c>
      <c r="D44" s="8" t="s">
        <v>81</v>
      </c>
      <c r="E44" s="8" t="s">
        <v>104</v>
      </c>
    </row>
    <row r="45" spans="2:5" ht="20">
      <c r="B45" s="8">
        <v>283</v>
      </c>
      <c r="C45" s="11">
        <f t="shared" si="1"/>
        <v>0.80333564975677552</v>
      </c>
      <c r="D45" s="8" t="s">
        <v>82</v>
      </c>
      <c r="E45" s="8" t="s">
        <v>104</v>
      </c>
    </row>
    <row r="46" spans="2:5" ht="20">
      <c r="B46" s="8">
        <v>299</v>
      </c>
      <c r="C46" s="11">
        <f t="shared" si="1"/>
        <v>0.79221681723419035</v>
      </c>
      <c r="D46" s="8" t="s">
        <v>83</v>
      </c>
      <c r="E46" s="8" t="s">
        <v>104</v>
      </c>
    </row>
    <row r="47" spans="2:5" ht="20">
      <c r="B47" s="8">
        <v>305</v>
      </c>
      <c r="C47" s="11">
        <f t="shared" si="1"/>
        <v>0.78804725503822093</v>
      </c>
      <c r="D47" s="8" t="s">
        <v>101</v>
      </c>
      <c r="E47" s="8" t="s">
        <v>104</v>
      </c>
    </row>
    <row r="48" spans="2:5" ht="20">
      <c r="B48" s="8">
        <v>314</v>
      </c>
      <c r="C48" s="11">
        <f t="shared" si="1"/>
        <v>0.78179291174426679</v>
      </c>
      <c r="D48" s="8" t="s">
        <v>102</v>
      </c>
      <c r="E48" s="8" t="s">
        <v>104</v>
      </c>
    </row>
    <row r="49" spans="2:5" ht="20">
      <c r="B49" s="8">
        <v>320</v>
      </c>
      <c r="C49" s="11">
        <f t="shared" si="1"/>
        <v>0.77762334954829737</v>
      </c>
      <c r="D49" s="8" t="s">
        <v>103</v>
      </c>
      <c r="E49" s="8" t="s">
        <v>104</v>
      </c>
    </row>
    <row r="50" spans="2:5" ht="20">
      <c r="B50" s="8">
        <v>118</v>
      </c>
      <c r="C50" s="7">
        <f>1-(B50/432)</f>
        <v>0.72685185185185186</v>
      </c>
      <c r="D50" s="8" t="s">
        <v>123</v>
      </c>
      <c r="E50" s="8" t="s">
        <v>243</v>
      </c>
    </row>
    <row r="51" spans="2:5" ht="20">
      <c r="B51" s="8">
        <v>128</v>
      </c>
      <c r="C51" s="7">
        <f>1-(B51/432)</f>
        <v>0.70370370370370372</v>
      </c>
      <c r="D51" s="8" t="s">
        <v>124</v>
      </c>
      <c r="E51" s="8" t="s">
        <v>243</v>
      </c>
    </row>
    <row r="52" spans="2:5" ht="20">
      <c r="B52" s="8">
        <v>135</v>
      </c>
      <c r="C52" s="7">
        <f>1-(B52/432)</f>
        <v>0.6875</v>
      </c>
      <c r="D52" s="8" t="s">
        <v>125</v>
      </c>
      <c r="E52" s="8" t="s">
        <v>243</v>
      </c>
    </row>
  </sheetData>
  <sortState ref="B2:E52">
    <sortCondition descending="1" ref="C2:C52"/>
  </sortState>
  <phoneticPr fontId="2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Overall Results Round 1</vt:lpstr>
      <vt:lpstr>SORT BY RANK</vt:lpstr>
      <vt:lpstr>SORT ALL BY % RANK</vt:lpstr>
      <vt:lpstr>Nelson</vt:lpstr>
      <vt:lpstr>Gauthier</vt:lpstr>
      <vt:lpstr>Turnquist</vt:lpstr>
    </vt:vector>
  </TitlesOfParts>
  <Company/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Nelson</dc:creator>
  <cp:lastModifiedBy>Andrew Nelson</cp:lastModifiedBy>
  <cp:lastPrinted>2019-02-27T22:22:37Z</cp:lastPrinted>
  <dcterms:created xsi:type="dcterms:W3CDTF">2018-12-01T14:59:16Z</dcterms:created>
  <dcterms:modified xsi:type="dcterms:W3CDTF">2019-02-27T22:22:42Z</dcterms:modified>
</cp:coreProperties>
</file>