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5120" windowHeight="7815"/>
  </bookViews>
  <sheets>
    <sheet name="Portlandia" sheetId="1" r:id="rId1"/>
    <sheet name="Glamour" sheetId="2" r:id="rId2"/>
    <sheet name="Timberlake" sheetId="3" r:id="rId3"/>
    <sheet name="Big Winner" sheetId="4" r:id="rId4"/>
  </sheets>
  <calcPr calcId="145621"/>
</workbook>
</file>

<file path=xl/calcChain.xml><?xml version="1.0" encoding="utf-8"?>
<calcChain xmlns="http://schemas.openxmlformats.org/spreadsheetml/2006/main">
  <c r="B13" i="1" l="1"/>
  <c r="C13" i="1"/>
  <c r="C14" i="2"/>
  <c r="C7" i="2"/>
  <c r="C12" i="3"/>
  <c r="C16" i="3" s="1"/>
  <c r="C7" i="3"/>
  <c r="B12" i="4"/>
  <c r="B17" i="4" s="1"/>
  <c r="B7" i="4"/>
  <c r="B7" i="1"/>
  <c r="B9" i="1"/>
  <c r="C16" i="2" l="1"/>
  <c r="B14" i="1"/>
  <c r="C10" i="2" l="1"/>
</calcChain>
</file>

<file path=xl/sharedStrings.xml><?xml version="1.0" encoding="utf-8"?>
<sst xmlns="http://schemas.openxmlformats.org/spreadsheetml/2006/main" count="38" uniqueCount="22">
  <si>
    <t xml:space="preserve">Portlandia Television is a regional manufacturer of big screen televisions.  The number of defective televisions produced in its Portland factory in any given week is normally distributed with a mean of 80 televisions, and a standard deviation of 15 televisions.   </t>
  </si>
  <si>
    <t xml:space="preserve">Glamour Tips is an on-line magazine available throughout the world.  The number of “active users” per second can be approximated by a normal distribution with a mean of 14,000 and a standard deviation of 4,000.   </t>
  </si>
  <si>
    <t>Timberlake Dance is a national dance troop.  The percentage of unsold seats for their performances varies considerably for each performance, but it can be estimated using a normal distribution with a mean of 17.8% and a standard deviation of 5.7%.  The troop performs one show per night, plus a matinee on Thursday, Saturday and Saturday.</t>
  </si>
  <si>
    <r>
      <t>What is the probability that the percentage of empty seats is less that</t>
    </r>
    <r>
      <rPr>
        <sz val="12"/>
        <color theme="1"/>
        <rFont val="Cambria"/>
        <family val="1"/>
      </rPr>
      <t xml:space="preserve"> </t>
    </r>
    <r>
      <rPr>
        <b/>
        <sz val="14"/>
        <color theme="1"/>
        <rFont val="Cambria"/>
        <family val="1"/>
      </rPr>
      <t>15%</t>
    </r>
    <r>
      <rPr>
        <sz val="12"/>
        <color theme="1"/>
        <rFont val="Cambria"/>
        <family val="1"/>
      </rPr>
      <t xml:space="preserve"> </t>
    </r>
    <r>
      <rPr>
        <sz val="11"/>
        <color theme="1"/>
        <rFont val="Cambria"/>
        <family val="1"/>
      </rPr>
      <t>for a performance?</t>
    </r>
  </si>
  <si>
    <t>Each day, Big Winner Casino’s black jack tables earn an amount that is distributed normally with a standard deviation of $26,000, and a mean of $143,000.</t>
  </si>
  <si>
    <r>
      <t>The pit boss becomes suspicious when a table earns less than</t>
    </r>
    <r>
      <rPr>
        <sz val="12"/>
        <color theme="1"/>
        <rFont val="Georgia"/>
        <family val="1"/>
      </rPr>
      <t xml:space="preserve"> </t>
    </r>
    <r>
      <rPr>
        <b/>
        <sz val="14"/>
        <color theme="1"/>
        <rFont val="Georgia"/>
        <family val="1"/>
      </rPr>
      <t>$110,000</t>
    </r>
    <r>
      <rPr>
        <sz val="12"/>
        <color theme="1"/>
        <rFont val="Georgia"/>
        <family val="1"/>
      </rPr>
      <t>.  What proportion of the time is the pit boss suspicious due to low table earnings?</t>
    </r>
  </si>
  <si>
    <t>Norm.Dist</t>
  </si>
  <si>
    <t>Answer</t>
  </si>
  <si>
    <t>Assume n = 30 - a typical number of days in a month</t>
  </si>
  <si>
    <r>
      <t xml:space="preserve">Every </t>
    </r>
    <r>
      <rPr>
        <b/>
        <sz val="11"/>
        <color rgb="FFFF0000"/>
        <rFont val="Georgia"/>
        <family val="1"/>
      </rPr>
      <t>month</t>
    </r>
    <r>
      <rPr>
        <sz val="11"/>
        <color theme="1"/>
        <rFont val="Georgia"/>
        <family val="1"/>
      </rPr>
      <t xml:space="preserve"> where Big Winner earns an </t>
    </r>
    <r>
      <rPr>
        <b/>
        <sz val="11"/>
        <color rgb="FFFF0000"/>
        <rFont val="Georgia"/>
        <family val="1"/>
      </rPr>
      <t>average</t>
    </r>
    <r>
      <rPr>
        <sz val="11"/>
        <color theme="1"/>
        <rFont val="Georgia"/>
        <family val="1"/>
      </rPr>
      <t xml:space="preserve"> of</t>
    </r>
    <r>
      <rPr>
        <sz val="12"/>
        <color theme="1"/>
        <rFont val="Georgia"/>
        <family val="1"/>
      </rPr>
      <t xml:space="preserve"> </t>
    </r>
    <r>
      <rPr>
        <b/>
        <sz val="14"/>
        <color theme="1"/>
        <rFont val="Georgia"/>
        <family val="1"/>
      </rPr>
      <t>$138,000</t>
    </r>
    <r>
      <rPr>
        <sz val="12"/>
        <color theme="1"/>
        <rFont val="Georgia"/>
        <family val="1"/>
      </rPr>
      <t xml:space="preserve"> </t>
    </r>
    <r>
      <rPr>
        <sz val="11"/>
        <color theme="1"/>
        <rFont val="Georgia"/>
        <family val="1"/>
      </rPr>
      <t xml:space="preserve">or </t>
    </r>
    <r>
      <rPr>
        <b/>
        <sz val="11"/>
        <color rgb="FF00B050"/>
        <rFont val="Georgia"/>
        <family val="1"/>
      </rPr>
      <t>more</t>
    </r>
    <r>
      <rPr>
        <sz val="11"/>
        <color theme="1"/>
        <rFont val="Georgia"/>
        <family val="1"/>
      </rPr>
      <t>, it makes a profit.  Find the probability that Big Winner Casino makes a profit in any given month.</t>
    </r>
  </si>
  <si>
    <t>but we want greater than (more), so we subtract this % from 100%</t>
  </si>
  <si>
    <r>
      <t>The troop loses money if the</t>
    </r>
    <r>
      <rPr>
        <b/>
        <sz val="11"/>
        <color rgb="FFFF0000"/>
        <rFont val="Georgia"/>
        <family val="1"/>
      </rPr>
      <t xml:space="preserve"> average</t>
    </r>
    <r>
      <rPr>
        <sz val="11"/>
        <color theme="1"/>
        <rFont val="Georgia"/>
        <family val="1"/>
      </rPr>
      <t xml:space="preserve"> percentage of empty seats exceeds</t>
    </r>
    <r>
      <rPr>
        <sz val="12"/>
        <color theme="1"/>
        <rFont val="Cambria"/>
        <family val="1"/>
      </rPr>
      <t xml:space="preserve"> </t>
    </r>
    <r>
      <rPr>
        <b/>
        <sz val="14"/>
        <color theme="1"/>
        <rFont val="Cambria"/>
        <family val="1"/>
      </rPr>
      <t>17%</t>
    </r>
    <r>
      <rPr>
        <sz val="12"/>
        <color theme="1"/>
        <rFont val="Cambria"/>
        <family val="1"/>
      </rPr>
      <t xml:space="preserve"> </t>
    </r>
    <r>
      <rPr>
        <sz val="11"/>
        <color theme="1"/>
        <rFont val="Georgia"/>
        <family val="1"/>
      </rPr>
      <t xml:space="preserve">for any given week.  What proportion of the weeks does Timberlake Dance lose money? </t>
    </r>
  </si>
  <si>
    <t>n= 10 performances, one each night + three matinee shows = 10 total</t>
  </si>
  <si>
    <r>
      <t xml:space="preserve">The site will freeze if the number of active users per second </t>
    </r>
    <r>
      <rPr>
        <b/>
        <sz val="11"/>
        <color rgb="FF00B050"/>
        <rFont val="Georgia"/>
        <family val="1"/>
      </rPr>
      <t>exceeds</t>
    </r>
    <r>
      <rPr>
        <sz val="12"/>
        <color theme="1"/>
        <rFont val="Georgia"/>
        <family val="1"/>
      </rPr>
      <t xml:space="preserve"> </t>
    </r>
    <r>
      <rPr>
        <b/>
        <sz val="14"/>
        <color theme="1"/>
        <rFont val="Georgia"/>
        <family val="1"/>
      </rPr>
      <t>19,000</t>
    </r>
    <r>
      <rPr>
        <sz val="12"/>
        <color theme="1"/>
        <rFont val="Georgia"/>
        <family val="1"/>
      </rPr>
      <t xml:space="preserve">.  </t>
    </r>
    <r>
      <rPr>
        <sz val="11"/>
        <color theme="1"/>
        <rFont val="Georgia"/>
        <family val="1"/>
      </rPr>
      <t>What proportion of the time is the site frozen?</t>
    </r>
  </si>
  <si>
    <r>
      <t xml:space="preserve">Glamour Tips can charge an advertising premium if the </t>
    </r>
    <r>
      <rPr>
        <b/>
        <sz val="11"/>
        <color rgb="FFFF0000"/>
        <rFont val="Georgia"/>
        <family val="1"/>
      </rPr>
      <t>average</t>
    </r>
    <r>
      <rPr>
        <sz val="11"/>
        <color theme="1"/>
        <rFont val="Georgia"/>
        <family val="1"/>
      </rPr>
      <t xml:space="preserve"> number of active users </t>
    </r>
    <r>
      <rPr>
        <b/>
        <sz val="11"/>
        <color rgb="FF00B050"/>
        <rFont val="Georgia"/>
        <family val="1"/>
      </rPr>
      <t>exceeds</t>
    </r>
    <r>
      <rPr>
        <sz val="12"/>
        <color theme="1"/>
        <rFont val="Georgia"/>
        <family val="1"/>
      </rPr>
      <t xml:space="preserve"> </t>
    </r>
    <r>
      <rPr>
        <b/>
        <sz val="14"/>
        <color theme="1"/>
        <rFont val="Georgia"/>
        <family val="1"/>
      </rPr>
      <t>14,250</t>
    </r>
    <r>
      <rPr>
        <sz val="12"/>
        <color theme="1"/>
        <rFont val="Georgia"/>
        <family val="1"/>
      </rPr>
      <t xml:space="preserve"> </t>
    </r>
    <r>
      <rPr>
        <sz val="11"/>
        <color theme="1"/>
        <rFont val="Georgia"/>
        <family val="1"/>
      </rPr>
      <t>over a</t>
    </r>
    <r>
      <rPr>
        <b/>
        <sz val="12"/>
        <color rgb="FFC00000"/>
        <rFont val="Georgia"/>
        <family val="1"/>
      </rPr>
      <t xml:space="preserve"> ten-minute period</t>
    </r>
    <r>
      <rPr>
        <sz val="11"/>
        <color theme="1"/>
        <rFont val="Georgia"/>
        <family val="1"/>
      </rPr>
      <t>.  If a ten-minute period is chosen at random, what is the probability that Glamour Tips earned a premium for that period?</t>
    </r>
  </si>
  <si>
    <t>Assume n = 600 - ten minutes X 60 seconds per minute = 600</t>
  </si>
  <si>
    <r>
      <t xml:space="preserve">Find the proportion of weeks where Portlandia produces </t>
    </r>
    <r>
      <rPr>
        <b/>
        <sz val="11"/>
        <color rgb="FF00B050"/>
        <rFont val="Georgia"/>
        <family val="1"/>
      </rPr>
      <t>more than</t>
    </r>
    <r>
      <rPr>
        <sz val="12"/>
        <color theme="1"/>
        <rFont val="Georgia"/>
        <family val="1"/>
      </rPr>
      <t xml:space="preserve"> </t>
    </r>
    <r>
      <rPr>
        <b/>
        <sz val="14"/>
        <color theme="1"/>
        <rFont val="Georgia"/>
        <family val="1"/>
      </rPr>
      <t>89</t>
    </r>
    <r>
      <rPr>
        <sz val="12"/>
        <color theme="1"/>
        <rFont val="Georgia"/>
        <family val="1"/>
      </rPr>
      <t xml:space="preserve"> </t>
    </r>
    <r>
      <rPr>
        <sz val="11"/>
        <color theme="1"/>
        <rFont val="Georgia"/>
        <family val="1"/>
      </rPr>
      <t>defective televisions in its Portland factory.</t>
    </r>
  </si>
  <si>
    <r>
      <t xml:space="preserve">The Chief Operating Officer (COO) will receive a bonus if the </t>
    </r>
    <r>
      <rPr>
        <b/>
        <sz val="11"/>
        <color rgb="FFFF0000"/>
        <rFont val="Georgia"/>
        <family val="1"/>
      </rPr>
      <t>average</t>
    </r>
    <r>
      <rPr>
        <sz val="11"/>
        <color theme="1"/>
        <rFont val="Georgia"/>
        <family val="1"/>
      </rPr>
      <t xml:space="preserve"> weekly number of defective televisions is less than</t>
    </r>
    <r>
      <rPr>
        <sz val="12"/>
        <color theme="1"/>
        <rFont val="Georgia"/>
        <family val="1"/>
      </rPr>
      <t xml:space="preserve"> </t>
    </r>
    <r>
      <rPr>
        <b/>
        <sz val="14"/>
        <color theme="1"/>
        <rFont val="Georgia"/>
        <family val="1"/>
      </rPr>
      <t>78</t>
    </r>
    <r>
      <rPr>
        <sz val="12"/>
        <color theme="1"/>
        <rFont val="Georgia"/>
        <family val="1"/>
      </rPr>
      <t xml:space="preserve"> </t>
    </r>
    <r>
      <rPr>
        <sz val="11"/>
        <color theme="1"/>
        <rFont val="Georgia"/>
        <family val="1"/>
      </rPr>
      <t>for a</t>
    </r>
    <r>
      <rPr>
        <b/>
        <sz val="11"/>
        <color rgb="FFC00000"/>
        <rFont val="Georgia"/>
        <family val="1"/>
      </rPr>
      <t xml:space="preserve"> 13-week</t>
    </r>
    <r>
      <rPr>
        <sz val="11"/>
        <color theme="1"/>
        <rFont val="Georgia"/>
        <family val="1"/>
      </rPr>
      <t xml:space="preserve"> period.  The COO gets fired if the average weekly number of defective televisions exceeds</t>
    </r>
    <r>
      <rPr>
        <sz val="12"/>
        <color theme="1"/>
        <rFont val="Georgia"/>
        <family val="1"/>
      </rPr>
      <t xml:space="preserve"> </t>
    </r>
    <r>
      <rPr>
        <b/>
        <sz val="14"/>
        <color theme="1"/>
        <rFont val="Georgia"/>
        <family val="1"/>
      </rPr>
      <t>83</t>
    </r>
    <r>
      <rPr>
        <sz val="12"/>
        <color theme="1"/>
        <rFont val="Georgia"/>
        <family val="1"/>
      </rPr>
      <t xml:space="preserve"> </t>
    </r>
    <r>
      <rPr>
        <sz val="11"/>
        <color theme="1"/>
        <rFont val="Georgia"/>
        <family val="1"/>
      </rPr>
      <t>for a 13-week period.  Find the probability that Portlandia’s COO keeps his job but fails to earn the bonus.</t>
    </r>
  </si>
  <si>
    <t>Interval probabilities require two norm.dist calculations</t>
  </si>
  <si>
    <r>
      <t xml:space="preserve">(76.5%-31.5%, </t>
    </r>
    <r>
      <rPr>
        <b/>
        <sz val="12"/>
        <color rgb="FF7030A0"/>
        <rFont val="Calibri"/>
        <family val="2"/>
        <scheme val="minor"/>
      </rPr>
      <t>note small one tenth difference due to rounding</t>
    </r>
    <r>
      <rPr>
        <b/>
        <sz val="14"/>
        <color rgb="FF7030A0"/>
        <rFont val="Calibri"/>
        <family val="2"/>
        <scheme val="minor"/>
      </rPr>
      <t>)</t>
    </r>
  </si>
  <si>
    <t>n = 13</t>
  </si>
  <si>
    <t>but we want more than, so we subtract this % from 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</si>
</sst>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Cambria"/>
      <family val="1"/>
    </font>
    <font>
      <sz val="11"/>
      <color theme="1"/>
      <name val="Georgia"/>
      <family val="1"/>
    </font>
    <font>
      <sz val="12"/>
      <color theme="1"/>
      <name val="Georgia"/>
      <family val="1"/>
    </font>
    <font>
      <b/>
      <sz val="14"/>
      <color theme="1"/>
      <name val="Georgia"/>
      <family val="1"/>
    </font>
    <font>
      <b/>
      <sz val="11"/>
      <color theme="1"/>
      <name val="Georgia"/>
      <family val="1"/>
    </font>
    <font>
      <sz val="11"/>
      <color theme="1"/>
      <name val="Cambria"/>
      <family val="1"/>
    </font>
    <font>
      <b/>
      <sz val="14"/>
      <color theme="1"/>
      <name val="Cambria"/>
      <family val="1"/>
    </font>
    <font>
      <sz val="11"/>
      <color theme="1"/>
      <name val="Calibri"/>
      <family val="2"/>
      <scheme val="minor"/>
    </font>
    <font>
      <b/>
      <sz val="11"/>
      <color rgb="FFFF0000"/>
      <name val="Georgia"/>
      <family val="1"/>
    </font>
    <font>
      <b/>
      <sz val="11"/>
      <color rgb="FF00B050"/>
      <name val="Georgia"/>
      <family val="1"/>
    </font>
    <font>
      <b/>
      <sz val="11"/>
      <color rgb="FF00B050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1"/>
      <color rgb="FFC00000"/>
      <name val="Georgia"/>
      <family val="1"/>
    </font>
    <font>
      <b/>
      <sz val="12"/>
      <color rgb="FFC00000"/>
      <name val="Georgia"/>
      <family val="1"/>
    </font>
    <font>
      <b/>
      <sz val="14"/>
      <color rgb="FF00B0F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rgb="FF7030A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horizontal="center" vertical="center"/>
    </xf>
    <xf numFmtId="0" fontId="11" fillId="0" borderId="0" xfId="0" applyFont="1"/>
    <xf numFmtId="0" fontId="12" fillId="0" borderId="0" xfId="0" applyFont="1"/>
    <xf numFmtId="164" fontId="12" fillId="0" borderId="0" xfId="1" applyNumberFormat="1" applyFont="1"/>
    <xf numFmtId="164" fontId="12" fillId="0" borderId="0" xfId="0" applyNumberFormat="1" applyFont="1"/>
    <xf numFmtId="0" fontId="15" fillId="0" borderId="0" xfId="0" applyFont="1"/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6" fillId="0" borderId="0" xfId="0" applyFont="1"/>
    <xf numFmtId="0" fontId="17" fillId="0" borderId="0" xfId="0" applyFont="1"/>
    <xf numFmtId="164" fontId="15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104775</xdr:colOff>
      <xdr:row>7</xdr:row>
      <xdr:rowOff>209550</xdr:rowOff>
    </xdr:from>
    <xdr:ext cx="1219200" cy="26456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TextBox 2"/>
            <xdr:cNvSpPr txBox="1"/>
          </xdr:nvSpPr>
          <xdr:spPr>
            <a:xfrm>
              <a:off x="1000125" y="2438400"/>
              <a:ext cx="12192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/>
                      </a:rPr>
                      <m:t>𝑃</m:t>
                    </m:r>
                    <m:d>
                      <m:dPr>
                        <m:ctrlPr>
                          <a:rPr lang="en-US" sz="1100" b="0" i="1">
                            <a:latin typeface="Cambria Math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/>
                          </a:rPr>
                          <m:t>𝑋</m:t>
                        </m:r>
                        <m:r>
                          <a:rPr lang="en-US" sz="1100" b="0" i="1">
                            <a:latin typeface="Cambria Math"/>
                          </a:rPr>
                          <m:t>&lt;89</m:t>
                        </m:r>
                      </m:e>
                    </m:d>
                  </m:oMath>
                </m:oMathPara>
              </a14:m>
              <a:endParaRPr lang="en-US" sz="1100"/>
            </a:p>
          </xdr:txBody>
        </xdr:sp>
      </mc:Choice>
      <mc:Fallback>
        <xdr:sp macro="" textlink="">
          <xdr:nvSpPr>
            <xdr:cNvPr id="3" name="TextBox 2"/>
            <xdr:cNvSpPr txBox="1"/>
          </xdr:nvSpPr>
          <xdr:spPr>
            <a:xfrm>
              <a:off x="1000125" y="2438400"/>
              <a:ext cx="12192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100" b="0" i="0">
                  <a:latin typeface="Cambria Math"/>
                </a:rPr>
                <a:t>𝑃(𝑋&lt;89)</a:t>
              </a:r>
              <a:endParaRPr lang="en-US" sz="1100"/>
            </a:p>
          </xdr:txBody>
        </xdr:sp>
      </mc:Fallback>
    </mc:AlternateContent>
    <xdr:clientData/>
  </xdr:oneCellAnchor>
  <xdr:twoCellAnchor>
    <xdr:from>
      <xdr:col>1</xdr:col>
      <xdr:colOff>647700</xdr:colOff>
      <xdr:row>7</xdr:row>
      <xdr:rowOff>0</xdr:rowOff>
    </xdr:from>
    <xdr:to>
      <xdr:col>1</xdr:col>
      <xdr:colOff>960977</xdr:colOff>
      <xdr:row>7</xdr:row>
      <xdr:rowOff>243403</xdr:rowOff>
    </xdr:to>
    <xdr:sp macro="" textlink="">
      <xdr:nvSpPr>
        <xdr:cNvPr id="4" name="Right Arrow 3"/>
        <xdr:cNvSpPr/>
      </xdr:nvSpPr>
      <xdr:spPr>
        <a:xfrm rot="4633097">
          <a:off x="1577987" y="2193913"/>
          <a:ext cx="243403" cy="313277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</xdr:colOff>
      <xdr:row>7</xdr:row>
      <xdr:rowOff>9525</xdr:rowOff>
    </xdr:from>
    <xdr:to>
      <xdr:col>2</xdr:col>
      <xdr:colOff>551402</xdr:colOff>
      <xdr:row>8</xdr:row>
      <xdr:rowOff>14803</xdr:rowOff>
    </xdr:to>
    <xdr:sp macro="" textlink="">
      <xdr:nvSpPr>
        <xdr:cNvPr id="2" name="Right Arrow 1"/>
        <xdr:cNvSpPr/>
      </xdr:nvSpPr>
      <xdr:spPr>
        <a:xfrm rot="15226464">
          <a:off x="1825637" y="1965313"/>
          <a:ext cx="243403" cy="313277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2</xdr:col>
      <xdr:colOff>152400</xdr:colOff>
      <xdr:row>8</xdr:row>
      <xdr:rowOff>0</xdr:rowOff>
    </xdr:from>
    <xdr:ext cx="1219200" cy="26456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TextBox 2"/>
            <xdr:cNvSpPr txBox="1"/>
          </xdr:nvSpPr>
          <xdr:spPr>
            <a:xfrm>
              <a:off x="1704975" y="2228850"/>
              <a:ext cx="12192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/>
                      </a:rPr>
                      <m:t>𝑃</m:t>
                    </m:r>
                    <m:d>
                      <m:dPr>
                        <m:ctrlPr>
                          <a:rPr lang="en-US" sz="1100" b="0" i="1">
                            <a:latin typeface="Cambria Math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/>
                          </a:rPr>
                          <m:t>𝑋</m:t>
                        </m:r>
                        <m:r>
                          <a:rPr lang="en-US" sz="1100" b="0" i="1">
                            <a:latin typeface="Cambria Math"/>
                          </a:rPr>
                          <m:t>&lt;17%</m:t>
                        </m:r>
                      </m:e>
                    </m:d>
                  </m:oMath>
                </m:oMathPara>
              </a14:m>
              <a:endParaRPr lang="en-US" sz="1100"/>
            </a:p>
          </xdr:txBody>
        </xdr:sp>
      </mc:Choice>
      <mc:Fallback>
        <xdr:sp macro="" textlink="">
          <xdr:nvSpPr>
            <xdr:cNvPr id="3" name="TextBox 2"/>
            <xdr:cNvSpPr txBox="1"/>
          </xdr:nvSpPr>
          <xdr:spPr>
            <a:xfrm>
              <a:off x="1704975" y="2228850"/>
              <a:ext cx="12192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100" b="0" i="0">
                  <a:latin typeface="Cambria Math"/>
                </a:rPr>
                <a:t>𝑃(𝑋&lt;17%)</a:t>
              </a:r>
              <a:endParaRPr lang="en-US" sz="11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233810</xdr:colOff>
      <xdr:row>12</xdr:row>
      <xdr:rowOff>1697</xdr:rowOff>
    </xdr:from>
    <xdr:to>
      <xdr:col>2</xdr:col>
      <xdr:colOff>547087</xdr:colOff>
      <xdr:row>12</xdr:row>
      <xdr:rowOff>245100</xdr:rowOff>
    </xdr:to>
    <xdr:sp macro="" textlink="">
      <xdr:nvSpPr>
        <xdr:cNvPr id="2" name="Right Arrow 1"/>
        <xdr:cNvSpPr/>
      </xdr:nvSpPr>
      <xdr:spPr>
        <a:xfrm rot="16399884">
          <a:off x="1975310" y="3784698"/>
          <a:ext cx="243403" cy="313277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1</xdr:col>
      <xdr:colOff>714388</xdr:colOff>
      <xdr:row>12</xdr:row>
      <xdr:rowOff>253992</xdr:rowOff>
    </xdr:from>
    <xdr:ext cx="1219200" cy="26456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TextBox 2"/>
            <xdr:cNvSpPr txBox="1"/>
          </xdr:nvSpPr>
          <xdr:spPr>
            <a:xfrm>
              <a:off x="1325576" y="4071930"/>
              <a:ext cx="12192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/>
                      </a:rPr>
                      <m:t>𝑃</m:t>
                    </m:r>
                    <m:d>
                      <m:dPr>
                        <m:ctrlPr>
                          <a:rPr lang="en-US" sz="1100" b="0" i="1">
                            <a:latin typeface="Cambria Math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/>
                          </a:rPr>
                          <m:t>𝑋</m:t>
                        </m:r>
                        <m:r>
                          <a:rPr lang="en-US" sz="1100" b="0" i="1">
                            <a:latin typeface="Cambria Math"/>
                          </a:rPr>
                          <m:t>&lt;17%</m:t>
                        </m:r>
                      </m:e>
                    </m:d>
                  </m:oMath>
                </m:oMathPara>
              </a14:m>
              <a:endParaRPr lang="en-US" sz="1100"/>
            </a:p>
          </xdr:txBody>
        </xdr:sp>
      </mc:Choice>
      <mc:Fallback>
        <xdr:sp macro="" textlink="">
          <xdr:nvSpPr>
            <xdr:cNvPr id="3" name="TextBox 2"/>
            <xdr:cNvSpPr txBox="1"/>
          </xdr:nvSpPr>
          <xdr:spPr>
            <a:xfrm>
              <a:off x="1325576" y="4071930"/>
              <a:ext cx="12192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100" b="0" i="0">
                  <a:latin typeface="Cambria Math"/>
                </a:rPr>
                <a:t>𝑃(𝑋&lt;17%)</a:t>
              </a:r>
              <a:endParaRPr lang="en-US" sz="1100"/>
            </a:p>
          </xdr:txBody>
        </xdr:sp>
      </mc:Fallback>
    </mc:AlternateContent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421608</xdr:colOff>
      <xdr:row>13</xdr:row>
      <xdr:rowOff>133579</xdr:rowOff>
    </xdr:from>
    <xdr:ext cx="1219200" cy="26456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TextBox 1"/>
            <xdr:cNvSpPr txBox="1"/>
          </xdr:nvSpPr>
          <xdr:spPr>
            <a:xfrm>
              <a:off x="1032796" y="3880079"/>
              <a:ext cx="12192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/>
                      </a:rPr>
                      <m:t>𝑃</m:t>
                    </m:r>
                    <m:d>
                      <m:dPr>
                        <m:ctrlPr>
                          <a:rPr lang="en-US" sz="1100" b="0" i="1">
                            <a:latin typeface="Cambria Math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/>
                          </a:rPr>
                          <m:t>𝑋</m:t>
                        </m:r>
                        <m:r>
                          <a:rPr lang="en-US" sz="1100" b="0" i="1">
                            <a:latin typeface="Cambria Math"/>
                          </a:rPr>
                          <m:t>&lt;138,000</m:t>
                        </m:r>
                      </m:e>
                    </m:d>
                  </m:oMath>
                </m:oMathPara>
              </a14:m>
              <a:endParaRPr lang="en-US" sz="1100"/>
            </a:p>
          </xdr:txBody>
        </xdr:sp>
      </mc:Choice>
      <mc:Fallback>
        <xdr:sp macro="" textlink="">
          <xdr:nvSpPr>
            <xdr:cNvPr id="2" name="TextBox 1"/>
            <xdr:cNvSpPr txBox="1"/>
          </xdr:nvSpPr>
          <xdr:spPr>
            <a:xfrm>
              <a:off x="1032796" y="3880079"/>
              <a:ext cx="12192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100" b="0" i="0">
                  <a:latin typeface="Cambria Math"/>
                </a:rPr>
                <a:t>𝑃(𝑋&lt;138,000)</a:t>
              </a:r>
              <a:endParaRPr lang="en-US" sz="1100"/>
            </a:p>
          </xdr:txBody>
        </xdr:sp>
      </mc:Fallback>
    </mc:AlternateContent>
    <xdr:clientData/>
  </xdr:oneCellAnchor>
  <xdr:twoCellAnchor>
    <xdr:from>
      <xdr:col>1</xdr:col>
      <xdr:colOff>234726</xdr:colOff>
      <xdr:row>12</xdr:row>
      <xdr:rowOff>44225</xdr:rowOff>
    </xdr:from>
    <xdr:to>
      <xdr:col>1</xdr:col>
      <xdr:colOff>493262</xdr:colOff>
      <xdr:row>13</xdr:row>
      <xdr:rowOff>112261</xdr:rowOff>
    </xdr:to>
    <xdr:sp macro="" textlink="">
      <xdr:nvSpPr>
        <xdr:cNvPr id="3" name="Right Arrow 2"/>
        <xdr:cNvSpPr/>
      </xdr:nvSpPr>
      <xdr:spPr>
        <a:xfrm rot="16399884">
          <a:off x="1766664" y="3600225"/>
          <a:ext cx="258536" cy="258536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6"/>
  <sheetViews>
    <sheetView tabSelected="1" topLeftCell="A4" zoomScaleNormal="100" workbookViewId="0">
      <selection activeCell="D8" sqref="D8"/>
    </sheetView>
  </sheetViews>
  <sheetFormatPr defaultRowHeight="15" x14ac:dyDescent="0.25"/>
  <cols>
    <col min="1" max="1" width="13.42578125" customWidth="1"/>
    <col min="2" max="2" width="15.7109375" customWidth="1"/>
  </cols>
  <sheetData>
    <row r="3" spans="1:11" ht="60" customHeight="1" x14ac:dyDescent="0.25">
      <c r="B3" s="7" t="s">
        <v>0</v>
      </c>
      <c r="C3" s="7"/>
      <c r="D3" s="7"/>
      <c r="E3" s="7"/>
      <c r="F3" s="7"/>
      <c r="G3" s="7"/>
      <c r="H3" s="7"/>
      <c r="I3" s="7"/>
      <c r="J3" s="7"/>
      <c r="K3" s="7"/>
    </row>
    <row r="6" spans="1:11" ht="36.75" customHeight="1" x14ac:dyDescent="0.25">
      <c r="A6" s="1">
        <v>1</v>
      </c>
      <c r="B6" s="8" t="s">
        <v>16</v>
      </c>
      <c r="C6" s="8"/>
      <c r="D6" s="8"/>
      <c r="E6" s="8"/>
      <c r="F6" s="8"/>
      <c r="G6" s="8"/>
      <c r="H6" s="8"/>
      <c r="I6" s="8"/>
      <c r="J6" s="8"/>
      <c r="K6" s="8"/>
    </row>
    <row r="7" spans="1:11" ht="18.75" x14ac:dyDescent="0.3">
      <c r="A7" s="3" t="s">
        <v>6</v>
      </c>
      <c r="B7" s="4">
        <f>_xlfn.NORM.DIST(89,80,15,TRUE)</f>
        <v>0.72574688224992645</v>
      </c>
    </row>
    <row r="8" spans="1:11" ht="36" customHeight="1" x14ac:dyDescent="0.3">
      <c r="A8" s="3"/>
      <c r="B8" s="3"/>
      <c r="C8" s="2" t="s">
        <v>21</v>
      </c>
    </row>
    <row r="9" spans="1:11" ht="18.75" x14ac:dyDescent="0.3">
      <c r="A9" s="3" t="s">
        <v>7</v>
      </c>
      <c r="B9" s="5">
        <f>100%-B7</f>
        <v>0.27425311775007355</v>
      </c>
    </row>
    <row r="12" spans="1:11" ht="76.5" customHeight="1" x14ac:dyDescent="0.25">
      <c r="A12" s="1">
        <v>2</v>
      </c>
      <c r="B12" s="8" t="s">
        <v>17</v>
      </c>
      <c r="C12" s="8"/>
      <c r="D12" s="8"/>
      <c r="E12" s="8"/>
      <c r="F12" s="8"/>
      <c r="G12" s="8"/>
      <c r="H12" s="8"/>
      <c r="I12" s="8"/>
      <c r="J12" s="8"/>
      <c r="K12" s="8"/>
    </row>
    <row r="13" spans="1:11" ht="18.75" x14ac:dyDescent="0.3">
      <c r="A13" s="3" t="s">
        <v>6</v>
      </c>
      <c r="B13" s="13">
        <f>_xlfn.NORM.DIST(78,80,15/(13^0.5),1)</f>
        <v>0.3153505887480752</v>
      </c>
      <c r="C13" s="13">
        <f>_xlfn.NORM.DIST(83,80,15/(13^0.5),1)</f>
        <v>0.76457915900468421</v>
      </c>
      <c r="E13" s="6" t="s">
        <v>18</v>
      </c>
    </row>
    <row r="14" spans="1:11" ht="18.75" x14ac:dyDescent="0.3">
      <c r="A14" s="3" t="s">
        <v>7</v>
      </c>
      <c r="B14" s="4">
        <f>C13-B13</f>
        <v>0.44922857025660901</v>
      </c>
      <c r="C14" s="3" t="s">
        <v>19</v>
      </c>
    </row>
    <row r="16" spans="1:11" ht="18.75" x14ac:dyDescent="0.3">
      <c r="D16" s="11" t="s">
        <v>20</v>
      </c>
    </row>
  </sheetData>
  <mergeCells count="3">
    <mergeCell ref="B3:K3"/>
    <mergeCell ref="B6:K6"/>
    <mergeCell ref="B12:K12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6"/>
  <sheetViews>
    <sheetView workbookViewId="0">
      <selection activeCell="E9" sqref="E9"/>
    </sheetView>
  </sheetViews>
  <sheetFormatPr defaultRowHeight="15" x14ac:dyDescent="0.25"/>
  <cols>
    <col min="2" max="2" width="14.140625" customWidth="1"/>
  </cols>
  <sheetData>
    <row r="3" spans="2:12" ht="43.5" customHeight="1" x14ac:dyDescent="0.25">
      <c r="C3" s="9" t="s">
        <v>1</v>
      </c>
      <c r="D3" s="9"/>
      <c r="E3" s="9"/>
      <c r="F3" s="9"/>
      <c r="G3" s="9"/>
      <c r="H3" s="9"/>
      <c r="I3" s="9"/>
      <c r="J3" s="9"/>
      <c r="K3" s="9"/>
      <c r="L3" s="9"/>
    </row>
    <row r="6" spans="2:12" ht="34.5" customHeight="1" x14ac:dyDescent="0.25">
      <c r="B6" s="1">
        <v>1</v>
      </c>
      <c r="C6" s="8" t="s">
        <v>13</v>
      </c>
      <c r="D6" s="8"/>
      <c r="E6" s="8"/>
      <c r="F6" s="8"/>
      <c r="G6" s="8"/>
      <c r="H6" s="8"/>
      <c r="I6" s="8"/>
      <c r="J6" s="8"/>
      <c r="K6" s="8"/>
      <c r="L6" s="8"/>
    </row>
    <row r="7" spans="2:12" ht="18.75" x14ac:dyDescent="0.3">
      <c r="B7" s="3" t="s">
        <v>6</v>
      </c>
      <c r="C7" s="4">
        <f>_xlfn.NORM.DIST(19000,14000,4000,TRUE)</f>
        <v>0.89435022633314476</v>
      </c>
    </row>
    <row r="8" spans="2:12" ht="18.75" x14ac:dyDescent="0.3">
      <c r="B8" s="3"/>
      <c r="C8" s="3"/>
    </row>
    <row r="9" spans="2:12" ht="18.75" x14ac:dyDescent="0.3">
      <c r="B9" s="3"/>
      <c r="C9" s="3"/>
      <c r="E9" s="2" t="s">
        <v>10</v>
      </c>
    </row>
    <row r="10" spans="2:12" ht="18.75" x14ac:dyDescent="0.3">
      <c r="B10" s="3" t="s">
        <v>7</v>
      </c>
      <c r="C10" s="4">
        <f>1-C7</f>
        <v>0.10564977366685524</v>
      </c>
    </row>
    <row r="13" spans="2:12" ht="49.5" customHeight="1" x14ac:dyDescent="0.25">
      <c r="B13" s="1">
        <v>2</v>
      </c>
      <c r="C13" s="8" t="s">
        <v>14</v>
      </c>
      <c r="D13" s="8"/>
      <c r="E13" s="8"/>
      <c r="F13" s="8"/>
      <c r="G13" s="8"/>
      <c r="H13" s="8"/>
      <c r="I13" s="8"/>
      <c r="J13" s="8"/>
      <c r="K13" s="8"/>
      <c r="L13" s="8"/>
    </row>
    <row r="14" spans="2:12" ht="18.75" x14ac:dyDescent="0.3">
      <c r="B14" s="3" t="s">
        <v>6</v>
      </c>
      <c r="C14" s="4">
        <f>_xlfn.NORM.DIST(14250,14000,4000/(600^0.5),1)</f>
        <v>0.93710678768052991</v>
      </c>
    </row>
    <row r="15" spans="2:12" ht="18.75" x14ac:dyDescent="0.3">
      <c r="B15" s="3"/>
      <c r="C15" s="3"/>
      <c r="E15" s="11" t="s">
        <v>15</v>
      </c>
    </row>
    <row r="16" spans="2:12" ht="18.75" x14ac:dyDescent="0.3">
      <c r="B16" s="3" t="s">
        <v>7</v>
      </c>
      <c r="C16" s="4">
        <f>1-C14</f>
        <v>6.2893212319470093E-2</v>
      </c>
    </row>
  </sheetData>
  <mergeCells count="3">
    <mergeCell ref="C3:L3"/>
    <mergeCell ref="C6:L6"/>
    <mergeCell ref="C13:L13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6"/>
  <sheetViews>
    <sheetView topLeftCell="B1" zoomScale="120" zoomScaleNormal="120" workbookViewId="0">
      <selection activeCell="G17" sqref="G17"/>
    </sheetView>
  </sheetViews>
  <sheetFormatPr defaultRowHeight="15" x14ac:dyDescent="0.25"/>
  <cols>
    <col min="2" max="2" width="16.42578125" customWidth="1"/>
    <col min="3" max="3" width="9.5703125" customWidth="1"/>
  </cols>
  <sheetData>
    <row r="3" spans="2:12" ht="74.25" customHeight="1" x14ac:dyDescent="0.25">
      <c r="C3" s="7" t="s">
        <v>2</v>
      </c>
      <c r="D3" s="7"/>
      <c r="E3" s="7"/>
      <c r="F3" s="7"/>
      <c r="G3" s="7"/>
      <c r="H3" s="7"/>
      <c r="I3" s="7"/>
      <c r="J3" s="7"/>
      <c r="K3" s="7"/>
      <c r="L3" s="7"/>
    </row>
    <row r="6" spans="2:12" x14ac:dyDescent="0.25">
      <c r="B6" s="1">
        <v>1</v>
      </c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</row>
    <row r="7" spans="2:12" ht="18.75" x14ac:dyDescent="0.3">
      <c r="B7" s="3" t="s">
        <v>6</v>
      </c>
      <c r="C7" s="4">
        <f>_xlfn.NORM.DIST(15%,17.8%,5.7%,TRUE)</f>
        <v>0.31163257381350162</v>
      </c>
    </row>
    <row r="8" spans="2:12" ht="18.75" x14ac:dyDescent="0.3">
      <c r="B8" s="3" t="s">
        <v>7</v>
      </c>
      <c r="C8" s="4">
        <v>0.31163299999999999</v>
      </c>
    </row>
    <row r="11" spans="2:12" ht="35.25" customHeight="1" x14ac:dyDescent="0.25">
      <c r="B11" s="1">
        <v>2</v>
      </c>
      <c r="C11" s="8" t="s">
        <v>11</v>
      </c>
      <c r="D11" s="8"/>
      <c r="E11" s="8"/>
      <c r="F11" s="8"/>
      <c r="G11" s="8"/>
      <c r="H11" s="8"/>
      <c r="I11" s="8"/>
      <c r="J11" s="8"/>
      <c r="K11" s="8"/>
      <c r="L11" s="8"/>
    </row>
    <row r="12" spans="2:12" ht="18.75" x14ac:dyDescent="0.3">
      <c r="B12" s="3" t="s">
        <v>6</v>
      </c>
      <c r="C12" s="4">
        <f>_xlfn.NORM.DIST(17%,17.8%,5.7%/(10^0.5),1)</f>
        <v>0.32858331115605693</v>
      </c>
      <c r="E12" s="12" t="s">
        <v>12</v>
      </c>
    </row>
    <row r="13" spans="2:12" ht="24" customHeight="1" x14ac:dyDescent="0.25"/>
    <row r="14" spans="2:12" x14ac:dyDescent="0.25">
      <c r="D14" s="2" t="s">
        <v>10</v>
      </c>
    </row>
    <row r="16" spans="2:12" ht="18.75" x14ac:dyDescent="0.3">
      <c r="B16" s="3" t="s">
        <v>7</v>
      </c>
      <c r="C16" s="4">
        <f>100%-C12</f>
        <v>0.67141668884394301</v>
      </c>
    </row>
  </sheetData>
  <mergeCells count="3">
    <mergeCell ref="C3:L3"/>
    <mergeCell ref="C6:L6"/>
    <mergeCell ref="C11:L11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7"/>
  <sheetViews>
    <sheetView zoomScale="120" zoomScaleNormal="120" workbookViewId="0">
      <selection activeCell="D19" sqref="D19"/>
    </sheetView>
  </sheetViews>
  <sheetFormatPr defaultRowHeight="15" x14ac:dyDescent="0.25"/>
  <cols>
    <col min="1" max="1" width="13.85546875" customWidth="1"/>
  </cols>
  <sheetData>
    <row r="3" spans="1:11" ht="49.5" customHeight="1" x14ac:dyDescent="0.25">
      <c r="B3" s="7" t="s">
        <v>4</v>
      </c>
      <c r="C3" s="7"/>
      <c r="D3" s="7"/>
      <c r="E3" s="7"/>
      <c r="F3" s="7"/>
      <c r="G3" s="7"/>
      <c r="H3" s="7"/>
      <c r="I3" s="7"/>
      <c r="J3" s="7"/>
      <c r="K3" s="7"/>
    </row>
    <row r="6" spans="1:11" ht="33.75" customHeight="1" x14ac:dyDescent="0.25">
      <c r="A6" s="1">
        <v>1</v>
      </c>
      <c r="B6" s="8" t="s">
        <v>5</v>
      </c>
      <c r="C6" s="8"/>
      <c r="D6" s="8"/>
      <c r="E6" s="8"/>
      <c r="F6" s="8"/>
      <c r="G6" s="8"/>
      <c r="H6" s="8"/>
      <c r="I6" s="8"/>
      <c r="J6" s="8"/>
      <c r="K6" s="8"/>
    </row>
    <row r="7" spans="1:11" ht="18.75" x14ac:dyDescent="0.3">
      <c r="A7" s="3" t="s">
        <v>6</v>
      </c>
      <c r="B7" s="4">
        <f>_xlfn.NORM.DIST(110000,143000,26000,TRUE)</f>
        <v>0.10217938495690164</v>
      </c>
    </row>
    <row r="8" spans="1:11" ht="18.75" x14ac:dyDescent="0.3">
      <c r="A8" s="3" t="s">
        <v>7</v>
      </c>
      <c r="B8" s="4">
        <v>0.10217900000000001</v>
      </c>
    </row>
    <row r="11" spans="1:11" ht="36.75" customHeight="1" x14ac:dyDescent="0.25">
      <c r="A11" s="1">
        <v>2</v>
      </c>
      <c r="B11" s="8" t="s">
        <v>9</v>
      </c>
      <c r="C11" s="8"/>
      <c r="D11" s="8"/>
      <c r="E11" s="8"/>
      <c r="F11" s="8"/>
      <c r="G11" s="8"/>
      <c r="H11" s="8"/>
      <c r="I11" s="8"/>
      <c r="J11" s="8"/>
      <c r="K11" s="8"/>
    </row>
    <row r="12" spans="1:11" ht="18.75" x14ac:dyDescent="0.3">
      <c r="A12" s="3" t="s">
        <v>6</v>
      </c>
      <c r="B12" s="4">
        <f>_xlfn.NORM.DIST(138000,143000,26000/(30^0.5),1)</f>
        <v>0.14609887057560411</v>
      </c>
      <c r="D12" s="11" t="s">
        <v>8</v>
      </c>
    </row>
    <row r="15" spans="1:11" x14ac:dyDescent="0.25">
      <c r="C15" s="2" t="s">
        <v>10</v>
      </c>
    </row>
    <row r="17" spans="1:2" ht="18.75" x14ac:dyDescent="0.3">
      <c r="A17" s="3" t="s">
        <v>7</v>
      </c>
      <c r="B17" s="5">
        <f>1-B12</f>
        <v>0.85390112942439589</v>
      </c>
    </row>
  </sheetData>
  <mergeCells count="3">
    <mergeCell ref="B3:K3"/>
    <mergeCell ref="B6:K6"/>
    <mergeCell ref="B11:K11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Portlandia</vt:lpstr>
      <vt:lpstr>Glamour</vt:lpstr>
      <vt:lpstr>Timberlake</vt:lpstr>
      <vt:lpstr>Big Winner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2014-02-03T02:49:51Z</cp:lastPrinted>
  <dcterms:created xsi:type="dcterms:W3CDTF">2014-01-30T17:46:44Z</dcterms:created>
  <dcterms:modified xsi:type="dcterms:W3CDTF">2014-02-03T02:52:35Z</dcterms:modified>
</cp:coreProperties>
</file>