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s\userdata\annelson\Desktop\"/>
    </mc:Choice>
  </mc:AlternateContent>
  <bookViews>
    <workbookView xWindow="0" yWindow="0" windowWidth="23040" windowHeight="8928"/>
  </bookViews>
  <sheets>
    <sheet name="GOLD PRICE" sheetId="1" r:id="rId1"/>
    <sheet name="ANSWER CALCULATIONS" sheetId="2" r:id="rId2"/>
  </sheets>
  <calcPr calcId="162913"/>
</workbook>
</file>

<file path=xl/calcChain.xml><?xml version="1.0" encoding="utf-8"?>
<calcChain xmlns="http://schemas.openxmlformats.org/spreadsheetml/2006/main">
  <c r="F34" i="2" l="1"/>
  <c r="G34" i="2" s="1"/>
  <c r="G32" i="2"/>
  <c r="F32" i="2"/>
  <c r="F30" i="2"/>
  <c r="F28" i="2"/>
  <c r="F26" i="2"/>
</calcChain>
</file>

<file path=xl/sharedStrings.xml><?xml version="1.0" encoding="utf-8"?>
<sst xmlns="http://schemas.openxmlformats.org/spreadsheetml/2006/main" count="31" uniqueCount="19">
  <si>
    <t>FRED Graph Observations</t>
  </si>
  <si>
    <t>Federal Reserve Economic Data</t>
  </si>
  <si>
    <t>Link: https://fred.stlouisfed.org</t>
  </si>
  <si>
    <t>Help: https://fred.stlouisfed.org/help-faq</t>
  </si>
  <si>
    <t>Economic Research Division</t>
  </si>
  <si>
    <t>Federal Reserve Bank of St. Louis</t>
  </si>
  <si>
    <t>GOLDAMGBD228NLBM</t>
  </si>
  <si>
    <t>Gold Fixing Price 10:30 A.M. (London time) in London Bullion Market, based in U.S. Dollars, U.S. Dollars per Troy Ounce, Quarterly, Not Seasonally Adjusted</t>
  </si>
  <si>
    <t>Frequency: Quarterly</t>
  </si>
  <si>
    <t>observation_date</t>
  </si>
  <si>
    <t>QUARTER #</t>
  </si>
  <si>
    <t>LINEAR</t>
  </si>
  <si>
    <t>QUADRATIC</t>
  </si>
  <si>
    <t>POWER</t>
  </si>
  <si>
    <t>LOGARITHMIC</t>
  </si>
  <si>
    <t>EXPONENTIAL</t>
  </si>
  <si>
    <t>Input Value</t>
  </si>
  <si>
    <t>Forecast Gold Price</t>
  </si>
  <si>
    <t>GOLD ($/Ounce)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</si>
</sst>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yyyy\-mm\-dd"/>
    <numFmt numFmtId="165" formatCode="0.000"/>
    <numFmt numFmtId="174" formatCode="_(&quot;$&quot;* #,##0_);_(&quot;$&quot;* \(#,##0\);_(&quot;$&quot;* &quot;-&quot;??_);_(@_)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20"/>
      <color rgb="FFFF000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0" applyNumberFormat="1" applyFont="1" applyFill="1" applyBorder="1" applyAlignment="1" applyProtection="1"/>
    <xf numFmtId="165" fontId="0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0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4" fillId="0" borderId="0" xfId="0" applyFont="1"/>
    <xf numFmtId="174" fontId="3" fillId="0" borderId="0" xfId="1" applyNumberFormat="1" applyFont="1"/>
    <xf numFmtId="174" fontId="0" fillId="0" borderId="0" xfId="1" applyNumberFormat="1" applyFont="1"/>
    <xf numFmtId="165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0000"/>
                </a:solidFill>
                <a:prstDash val="solid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0.12694466316710412"/>
                  <c:y val="-0.2377868912219305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'ANSWER CALCULATIONS'!$B$12:$B$43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xVal>
          <c:yVal>
            <c:numRef>
              <c:f>'ANSWER CALCULATIONS'!$C$12:$C$43</c:f>
              <c:numCache>
                <c:formatCode>0.000</c:formatCode>
                <c:ptCount val="32"/>
                <c:pt idx="0">
                  <c:v>1110.56</c:v>
                </c:pt>
                <c:pt idx="1">
                  <c:v>1196.1310000000001</c:v>
                </c:pt>
                <c:pt idx="2">
                  <c:v>1227.183</c:v>
                </c:pt>
                <c:pt idx="3">
                  <c:v>1369.5309999999999</c:v>
                </c:pt>
                <c:pt idx="4">
                  <c:v>1386.6869999999999</c:v>
                </c:pt>
                <c:pt idx="5">
                  <c:v>1506.798</c:v>
                </c:pt>
                <c:pt idx="6">
                  <c:v>1704.9580000000001</c:v>
                </c:pt>
                <c:pt idx="7">
                  <c:v>1686.8530000000001</c:v>
                </c:pt>
                <c:pt idx="8">
                  <c:v>1691.16</c:v>
                </c:pt>
                <c:pt idx="9">
                  <c:v>1608.529</c:v>
                </c:pt>
                <c:pt idx="10">
                  <c:v>1650.6990000000001</c:v>
                </c:pt>
                <c:pt idx="11">
                  <c:v>1721.27</c:v>
                </c:pt>
                <c:pt idx="12">
                  <c:v>1632.508</c:v>
                </c:pt>
                <c:pt idx="13">
                  <c:v>1416.0809999999999</c:v>
                </c:pt>
                <c:pt idx="14">
                  <c:v>1324.673</c:v>
                </c:pt>
                <c:pt idx="15">
                  <c:v>1273.2619999999999</c:v>
                </c:pt>
                <c:pt idx="16">
                  <c:v>1291.8969999999999</c:v>
                </c:pt>
                <c:pt idx="17">
                  <c:v>1288.471</c:v>
                </c:pt>
                <c:pt idx="18">
                  <c:v>1283.817</c:v>
                </c:pt>
                <c:pt idx="19">
                  <c:v>1201.242</c:v>
                </c:pt>
                <c:pt idx="20">
                  <c:v>1219.556</c:v>
                </c:pt>
                <c:pt idx="21">
                  <c:v>1192.3030000000001</c:v>
                </c:pt>
                <c:pt idx="22">
                  <c:v>1124.9960000000001</c:v>
                </c:pt>
                <c:pt idx="23">
                  <c:v>1105.43</c:v>
                </c:pt>
                <c:pt idx="24">
                  <c:v>1180.297</c:v>
                </c:pt>
                <c:pt idx="25">
                  <c:v>1258.482</c:v>
                </c:pt>
                <c:pt idx="26">
                  <c:v>1334.932</c:v>
                </c:pt>
                <c:pt idx="27">
                  <c:v>1221.8610000000001</c:v>
                </c:pt>
                <c:pt idx="28">
                  <c:v>1219.1849999999999</c:v>
                </c:pt>
                <c:pt idx="29">
                  <c:v>1257.4929999999999</c:v>
                </c:pt>
                <c:pt idx="30">
                  <c:v>1278.068</c:v>
                </c:pt>
                <c:pt idx="31">
                  <c:v>1277.029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27-4C9E-9165-8E1B152BF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251744"/>
        <c:axId val="268250496"/>
      </c:scatterChart>
      <c:valAx>
        <c:axId val="268251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8250496"/>
        <c:crosses val="autoZero"/>
        <c:crossBetween val="midCat"/>
      </c:valAx>
      <c:valAx>
        <c:axId val="26825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8251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64477</xdr:colOff>
      <xdr:row>23</xdr:row>
      <xdr:rowOff>82062</xdr:rowOff>
    </xdr:from>
    <xdr:to>
      <xdr:col>3</xdr:col>
      <xdr:colOff>1055077</xdr:colOff>
      <xdr:row>41</xdr:row>
      <xdr:rowOff>61546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="130" zoomScaleNormal="130" workbookViewId="0">
      <selection activeCell="D14" sqref="D14"/>
    </sheetView>
  </sheetViews>
  <sheetFormatPr defaultRowHeight="13.2" x14ac:dyDescent="0.25"/>
  <cols>
    <col min="1" max="1" width="20.6640625" customWidth="1"/>
    <col min="2" max="3" width="20.6640625" style="3" customWidth="1"/>
    <col min="4" max="256" width="20.6640625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t="s">
        <v>2</v>
      </c>
    </row>
    <row r="4" spans="1:3" x14ac:dyDescent="0.25">
      <c r="A4" t="s">
        <v>3</v>
      </c>
    </row>
    <row r="5" spans="1:3" x14ac:dyDescent="0.25">
      <c r="A5" t="s">
        <v>4</v>
      </c>
    </row>
    <row r="6" spans="1:3" x14ac:dyDescent="0.25">
      <c r="A6" t="s">
        <v>5</v>
      </c>
    </row>
    <row r="8" spans="1:3" x14ac:dyDescent="0.25">
      <c r="A8" t="s">
        <v>6</v>
      </c>
      <c r="C8" s="3" t="s">
        <v>7</v>
      </c>
    </row>
    <row r="10" spans="1:3" x14ac:dyDescent="0.25">
      <c r="A10" t="s">
        <v>8</v>
      </c>
    </row>
    <row r="11" spans="1:3" x14ac:dyDescent="0.25">
      <c r="A11" t="s">
        <v>9</v>
      </c>
      <c r="B11" s="11" t="s">
        <v>10</v>
      </c>
      <c r="C11" s="11" t="s">
        <v>18</v>
      </c>
    </row>
    <row r="12" spans="1:3" ht="19.95" customHeight="1" x14ac:dyDescent="0.25">
      <c r="A12" s="1">
        <v>40179</v>
      </c>
      <c r="B12" s="10">
        <v>1</v>
      </c>
      <c r="C12" s="9">
        <v>1110.56</v>
      </c>
    </row>
    <row r="13" spans="1:3" ht="19.95" customHeight="1" x14ac:dyDescent="0.25">
      <c r="A13" s="1">
        <v>40269</v>
      </c>
      <c r="B13" s="10">
        <v>2</v>
      </c>
      <c r="C13" s="9">
        <v>1196.1310000000001</v>
      </c>
    </row>
    <row r="14" spans="1:3" ht="19.95" customHeight="1" x14ac:dyDescent="0.25">
      <c r="A14" s="1">
        <v>40360</v>
      </c>
      <c r="B14" s="10">
        <v>3</v>
      </c>
      <c r="C14" s="9">
        <v>1227.183</v>
      </c>
    </row>
    <row r="15" spans="1:3" ht="19.95" customHeight="1" x14ac:dyDescent="0.25">
      <c r="A15" s="1">
        <v>40452</v>
      </c>
      <c r="B15" s="10">
        <v>4</v>
      </c>
      <c r="C15" s="9">
        <v>1369.5309999999999</v>
      </c>
    </row>
    <row r="16" spans="1:3" ht="19.95" customHeight="1" x14ac:dyDescent="0.25">
      <c r="A16" s="1">
        <v>40544</v>
      </c>
      <c r="B16" s="10">
        <v>5</v>
      </c>
      <c r="C16" s="9">
        <v>1386.6869999999999</v>
      </c>
    </row>
    <row r="17" spans="1:8" ht="19.95" customHeight="1" x14ac:dyDescent="0.25">
      <c r="A17" s="1">
        <v>40634</v>
      </c>
      <c r="B17" s="10">
        <v>6</v>
      </c>
      <c r="C17" s="9">
        <v>1506.798</v>
      </c>
    </row>
    <row r="18" spans="1:8" ht="19.95" customHeight="1" x14ac:dyDescent="0.25">
      <c r="A18" s="1">
        <v>40725</v>
      </c>
      <c r="B18" s="10">
        <v>7</v>
      </c>
      <c r="C18" s="9">
        <v>1704.9580000000001</v>
      </c>
    </row>
    <row r="19" spans="1:8" ht="19.95" customHeight="1" x14ac:dyDescent="0.25">
      <c r="A19" s="1">
        <v>40817</v>
      </c>
      <c r="B19" s="10">
        <v>8</v>
      </c>
      <c r="C19" s="9">
        <v>1686.8530000000001</v>
      </c>
    </row>
    <row r="20" spans="1:8" ht="19.95" customHeight="1" x14ac:dyDescent="0.25">
      <c r="A20" s="1">
        <v>40909</v>
      </c>
      <c r="B20" s="10">
        <v>9</v>
      </c>
      <c r="C20" s="9">
        <v>1691.16</v>
      </c>
    </row>
    <row r="21" spans="1:8" ht="19.95" customHeight="1" x14ac:dyDescent="0.25">
      <c r="A21" s="1">
        <v>41000</v>
      </c>
      <c r="B21" s="10">
        <v>10</v>
      </c>
      <c r="C21" s="9">
        <v>1608.529</v>
      </c>
    </row>
    <row r="22" spans="1:8" ht="19.95" customHeight="1" x14ac:dyDescent="0.25">
      <c r="A22" s="1">
        <v>41091</v>
      </c>
      <c r="B22" s="10">
        <v>11</v>
      </c>
      <c r="C22" s="9">
        <v>1650.6990000000001</v>
      </c>
    </row>
    <row r="23" spans="1:8" ht="19.95" customHeight="1" x14ac:dyDescent="0.25">
      <c r="A23" s="1">
        <v>41183</v>
      </c>
      <c r="B23" s="10">
        <v>12</v>
      </c>
      <c r="C23" s="9">
        <v>1721.27</v>
      </c>
    </row>
    <row r="24" spans="1:8" ht="19.95" customHeight="1" x14ac:dyDescent="0.25">
      <c r="A24" s="1">
        <v>41275</v>
      </c>
      <c r="B24" s="10">
        <v>13</v>
      </c>
      <c r="C24" s="9">
        <v>1632.508</v>
      </c>
      <c r="G24" s="5"/>
      <c r="H24" s="5"/>
    </row>
    <row r="25" spans="1:8" ht="19.95" customHeight="1" x14ac:dyDescent="0.25">
      <c r="A25" s="1">
        <v>41365</v>
      </c>
      <c r="B25" s="10">
        <v>14</v>
      </c>
      <c r="C25" s="9">
        <v>1416.0809999999999</v>
      </c>
    </row>
    <row r="26" spans="1:8" ht="19.95" customHeight="1" x14ac:dyDescent="0.4">
      <c r="A26" s="1">
        <v>41456</v>
      </c>
      <c r="B26" s="10">
        <v>15</v>
      </c>
      <c r="C26" s="9">
        <v>1324.673</v>
      </c>
      <c r="F26" s="7"/>
    </row>
    <row r="27" spans="1:8" ht="19.95" customHeight="1" x14ac:dyDescent="0.25">
      <c r="A27" s="1">
        <v>41548</v>
      </c>
      <c r="B27" s="10">
        <v>16</v>
      </c>
      <c r="C27" s="9">
        <v>1273.2619999999999</v>
      </c>
      <c r="F27" s="8"/>
    </row>
    <row r="28" spans="1:8" ht="19.95" customHeight="1" x14ac:dyDescent="0.4">
      <c r="A28" s="1">
        <v>41640</v>
      </c>
      <c r="B28" s="10">
        <v>17</v>
      </c>
      <c r="C28" s="9">
        <v>1291.8969999999999</v>
      </c>
      <c r="F28" s="7"/>
    </row>
    <row r="29" spans="1:8" ht="19.95" customHeight="1" x14ac:dyDescent="0.25">
      <c r="A29" s="1">
        <v>41730</v>
      </c>
      <c r="B29" s="10">
        <v>18</v>
      </c>
      <c r="C29" s="9">
        <v>1288.471</v>
      </c>
      <c r="F29" s="8"/>
    </row>
    <row r="30" spans="1:8" ht="19.95" customHeight="1" x14ac:dyDescent="0.4">
      <c r="A30" s="1">
        <v>41821</v>
      </c>
      <c r="B30" s="10">
        <v>19</v>
      </c>
      <c r="C30" s="9">
        <v>1283.817</v>
      </c>
      <c r="F30" s="7"/>
    </row>
    <row r="31" spans="1:8" ht="19.95" customHeight="1" x14ac:dyDescent="0.25">
      <c r="A31" s="1">
        <v>41913</v>
      </c>
      <c r="B31" s="10">
        <v>20</v>
      </c>
      <c r="C31" s="9">
        <v>1201.242</v>
      </c>
      <c r="F31" s="8"/>
    </row>
    <row r="32" spans="1:8" ht="19.95" customHeight="1" x14ac:dyDescent="0.4">
      <c r="A32" s="1">
        <v>42005</v>
      </c>
      <c r="B32" s="10">
        <v>21</v>
      </c>
      <c r="C32" s="9">
        <v>1219.556</v>
      </c>
      <c r="F32" s="6"/>
      <c r="G32" s="7"/>
    </row>
    <row r="33" spans="1:7" ht="19.95" customHeight="1" x14ac:dyDescent="0.25">
      <c r="A33" s="1">
        <v>42095</v>
      </c>
      <c r="B33" s="10">
        <v>22</v>
      </c>
      <c r="C33" s="9">
        <v>1192.3030000000001</v>
      </c>
      <c r="G33" s="8"/>
    </row>
    <row r="34" spans="1:7" ht="19.95" customHeight="1" x14ac:dyDescent="0.4">
      <c r="A34" s="1">
        <v>42186</v>
      </c>
      <c r="B34" s="10">
        <v>23</v>
      </c>
      <c r="C34" s="9">
        <v>1124.9960000000001</v>
      </c>
      <c r="F34" s="6"/>
      <c r="G34" s="7"/>
    </row>
    <row r="35" spans="1:7" ht="19.95" customHeight="1" x14ac:dyDescent="0.25">
      <c r="A35" s="1">
        <v>42278</v>
      </c>
      <c r="B35" s="10">
        <v>24</v>
      </c>
      <c r="C35" s="9">
        <v>1105.43</v>
      </c>
    </row>
    <row r="36" spans="1:7" ht="19.95" customHeight="1" x14ac:dyDescent="0.25">
      <c r="A36" s="1">
        <v>42370</v>
      </c>
      <c r="B36" s="10">
        <v>25</v>
      </c>
      <c r="C36" s="9">
        <v>1180.297</v>
      </c>
    </row>
    <row r="37" spans="1:7" ht="19.95" customHeight="1" x14ac:dyDescent="0.25">
      <c r="A37" s="1">
        <v>42461</v>
      </c>
      <c r="B37" s="10">
        <v>26</v>
      </c>
      <c r="C37" s="9">
        <v>1258.482</v>
      </c>
    </row>
    <row r="38" spans="1:7" ht="19.95" customHeight="1" x14ac:dyDescent="0.25">
      <c r="A38" s="1">
        <v>42552</v>
      </c>
      <c r="B38" s="10">
        <v>27</v>
      </c>
      <c r="C38" s="9">
        <v>1334.932</v>
      </c>
    </row>
    <row r="39" spans="1:7" ht="19.95" customHeight="1" x14ac:dyDescent="0.25">
      <c r="A39" s="1">
        <v>42644</v>
      </c>
      <c r="B39" s="10">
        <v>28</v>
      </c>
      <c r="C39" s="9">
        <v>1221.8610000000001</v>
      </c>
    </row>
    <row r="40" spans="1:7" ht="19.95" customHeight="1" x14ac:dyDescent="0.25">
      <c r="A40" s="1">
        <v>42736</v>
      </c>
      <c r="B40" s="10">
        <v>29</v>
      </c>
      <c r="C40" s="9">
        <v>1219.1849999999999</v>
      </c>
    </row>
    <row r="41" spans="1:7" ht="19.95" customHeight="1" x14ac:dyDescent="0.25">
      <c r="A41" s="1">
        <v>42826</v>
      </c>
      <c r="B41" s="10">
        <v>30</v>
      </c>
      <c r="C41" s="9">
        <v>1257.4929999999999</v>
      </c>
    </row>
    <row r="42" spans="1:7" ht="19.95" customHeight="1" x14ac:dyDescent="0.25">
      <c r="A42" s="1">
        <v>42917</v>
      </c>
      <c r="B42" s="10">
        <v>31</v>
      </c>
      <c r="C42" s="9">
        <v>1278.068</v>
      </c>
    </row>
    <row r="43" spans="1:7" ht="19.95" customHeight="1" x14ac:dyDescent="0.25">
      <c r="A43" s="1">
        <v>43009</v>
      </c>
      <c r="B43" s="10">
        <v>32</v>
      </c>
      <c r="C43" s="9">
        <v>1277.029</v>
      </c>
    </row>
  </sheetData>
  <mergeCells count="1">
    <mergeCell ref="G24:H24"/>
  </mergeCells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14" zoomScale="130" zoomScaleNormal="130" workbookViewId="0">
      <selection activeCell="D20" sqref="D20"/>
    </sheetView>
  </sheetViews>
  <sheetFormatPr defaultRowHeight="13.2" x14ac:dyDescent="0.25"/>
  <cols>
    <col min="1" max="256" width="20.6640625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t="s">
        <v>2</v>
      </c>
    </row>
    <row r="4" spans="1:3" x14ac:dyDescent="0.25">
      <c r="A4" t="s">
        <v>3</v>
      </c>
    </row>
    <row r="5" spans="1:3" x14ac:dyDescent="0.25">
      <c r="A5" t="s">
        <v>4</v>
      </c>
    </row>
    <row r="6" spans="1:3" x14ac:dyDescent="0.25">
      <c r="A6" t="s">
        <v>5</v>
      </c>
    </row>
    <row r="8" spans="1:3" x14ac:dyDescent="0.25">
      <c r="A8" t="s">
        <v>6</v>
      </c>
      <c r="C8" t="s">
        <v>7</v>
      </c>
    </row>
    <row r="10" spans="1:3" x14ac:dyDescent="0.25">
      <c r="A10" t="s">
        <v>8</v>
      </c>
    </row>
    <row r="11" spans="1:3" x14ac:dyDescent="0.25">
      <c r="A11" t="s">
        <v>9</v>
      </c>
      <c r="B11" s="3" t="s">
        <v>10</v>
      </c>
      <c r="C11" t="s">
        <v>6</v>
      </c>
    </row>
    <row r="12" spans="1:3" x14ac:dyDescent="0.25">
      <c r="A12" s="1">
        <v>40179</v>
      </c>
      <c r="B12" s="4">
        <v>1</v>
      </c>
      <c r="C12" s="2">
        <v>1110.56</v>
      </c>
    </row>
    <row r="13" spans="1:3" x14ac:dyDescent="0.25">
      <c r="A13" s="1">
        <v>40269</v>
      </c>
      <c r="B13" s="4">
        <v>2</v>
      </c>
      <c r="C13" s="2">
        <v>1196.1310000000001</v>
      </c>
    </row>
    <row r="14" spans="1:3" x14ac:dyDescent="0.25">
      <c r="A14" s="1">
        <v>40360</v>
      </c>
      <c r="B14" s="4">
        <v>3</v>
      </c>
      <c r="C14" s="2">
        <v>1227.183</v>
      </c>
    </row>
    <row r="15" spans="1:3" x14ac:dyDescent="0.25">
      <c r="A15" s="1">
        <v>40452</v>
      </c>
      <c r="B15" s="4">
        <v>4</v>
      </c>
      <c r="C15" s="2">
        <v>1369.5309999999999</v>
      </c>
    </row>
    <row r="16" spans="1:3" x14ac:dyDescent="0.25">
      <c r="A16" s="1">
        <v>40544</v>
      </c>
      <c r="B16" s="4">
        <v>5</v>
      </c>
      <c r="C16" s="2">
        <v>1386.6869999999999</v>
      </c>
    </row>
    <row r="17" spans="1:8" x14ac:dyDescent="0.25">
      <c r="A17" s="1">
        <v>40634</v>
      </c>
      <c r="B17" s="4">
        <v>6</v>
      </c>
      <c r="C17" s="2">
        <v>1506.798</v>
      </c>
    </row>
    <row r="18" spans="1:8" x14ac:dyDescent="0.25">
      <c r="A18" s="1">
        <v>40725</v>
      </c>
      <c r="B18" s="4">
        <v>7</v>
      </c>
      <c r="C18" s="2">
        <v>1704.9580000000001</v>
      </c>
    </row>
    <row r="19" spans="1:8" x14ac:dyDescent="0.25">
      <c r="A19" s="1">
        <v>40817</v>
      </c>
      <c r="B19" s="4">
        <v>8</v>
      </c>
      <c r="C19" s="2">
        <v>1686.8530000000001</v>
      </c>
    </row>
    <row r="20" spans="1:8" x14ac:dyDescent="0.25">
      <c r="A20" s="1">
        <v>40909</v>
      </c>
      <c r="B20" s="4">
        <v>9</v>
      </c>
      <c r="C20" s="2">
        <v>1691.16</v>
      </c>
    </row>
    <row r="21" spans="1:8" x14ac:dyDescent="0.25">
      <c r="A21" s="1">
        <v>41000</v>
      </c>
      <c r="B21" s="4">
        <v>10</v>
      </c>
      <c r="C21" s="2">
        <v>1608.529</v>
      </c>
    </row>
    <row r="22" spans="1:8" x14ac:dyDescent="0.25">
      <c r="A22" s="1">
        <v>41091</v>
      </c>
      <c r="B22" s="4">
        <v>11</v>
      </c>
      <c r="C22" s="2">
        <v>1650.6990000000001</v>
      </c>
    </row>
    <row r="23" spans="1:8" x14ac:dyDescent="0.25">
      <c r="A23" s="1">
        <v>41183</v>
      </c>
      <c r="B23" s="4">
        <v>12</v>
      </c>
      <c r="C23" s="2">
        <v>1721.27</v>
      </c>
    </row>
    <row r="24" spans="1:8" x14ac:dyDescent="0.25">
      <c r="A24" s="1">
        <v>41275</v>
      </c>
      <c r="B24" s="4">
        <v>13</v>
      </c>
      <c r="C24" s="2">
        <v>1632.508</v>
      </c>
      <c r="F24" t="s">
        <v>16</v>
      </c>
      <c r="G24" s="5" t="s">
        <v>17</v>
      </c>
      <c r="H24" s="5"/>
    </row>
    <row r="25" spans="1:8" x14ac:dyDescent="0.25">
      <c r="A25" s="1">
        <v>41365</v>
      </c>
      <c r="B25" s="4">
        <v>14</v>
      </c>
      <c r="C25" s="2">
        <v>1416.0809999999999</v>
      </c>
    </row>
    <row r="26" spans="1:8" ht="24.6" x14ac:dyDescent="0.4">
      <c r="A26" s="1">
        <v>41456</v>
      </c>
      <c r="B26" s="4">
        <v>15</v>
      </c>
      <c r="C26" s="2">
        <v>1324.673</v>
      </c>
      <c r="E26" t="s">
        <v>11</v>
      </c>
      <c r="F26" s="7">
        <f>-8.853*56.67+1497.4</f>
        <v>995.70049000000017</v>
      </c>
    </row>
    <row r="27" spans="1:8" x14ac:dyDescent="0.25">
      <c r="A27" s="1">
        <v>41548</v>
      </c>
      <c r="B27" s="4">
        <v>16</v>
      </c>
      <c r="C27" s="2">
        <v>1273.2619999999999</v>
      </c>
      <c r="F27" s="8"/>
    </row>
    <row r="28" spans="1:8" ht="24.6" x14ac:dyDescent="0.4">
      <c r="A28" s="1">
        <v>41640</v>
      </c>
      <c r="B28" s="4">
        <v>17</v>
      </c>
      <c r="C28" s="2">
        <v>1291.8969999999999</v>
      </c>
      <c r="E28" t="s">
        <v>12</v>
      </c>
      <c r="F28" s="7">
        <f>-0.6787*41^2+13.543*41+1370.5</f>
        <v>784.86829999999986</v>
      </c>
    </row>
    <row r="29" spans="1:8" x14ac:dyDescent="0.25">
      <c r="A29" s="1">
        <v>41730</v>
      </c>
      <c r="B29" s="4">
        <v>18</v>
      </c>
      <c r="C29" s="2">
        <v>1288.471</v>
      </c>
      <c r="F29" s="8"/>
    </row>
    <row r="30" spans="1:8" ht="24.6" x14ac:dyDescent="0.4">
      <c r="A30" s="1">
        <v>41821</v>
      </c>
      <c r="B30" s="4">
        <v>19</v>
      </c>
      <c r="C30" s="2">
        <v>1283.817</v>
      </c>
      <c r="E30" t="s">
        <v>13</v>
      </c>
      <c r="F30" s="7">
        <f>1433.4*82.33^-0.027</f>
        <v>1272.4693521808254</v>
      </c>
    </row>
    <row r="31" spans="1:8" x14ac:dyDescent="0.25">
      <c r="A31" s="1">
        <v>41913</v>
      </c>
      <c r="B31" s="4">
        <v>20</v>
      </c>
      <c r="C31" s="2">
        <v>1201.242</v>
      </c>
      <c r="F31" s="8"/>
    </row>
    <row r="32" spans="1:8" ht="24.6" x14ac:dyDescent="0.4">
      <c r="A32" s="1">
        <v>42005</v>
      </c>
      <c r="B32" s="4">
        <v>21</v>
      </c>
      <c r="C32" s="2">
        <v>1219.556</v>
      </c>
      <c r="E32" t="s">
        <v>14</v>
      </c>
      <c r="F32" s="6">
        <f>LN(63.33)</f>
        <v>4.1483591505283393</v>
      </c>
      <c r="G32" s="7">
        <f>-40.1*F32+1453.5</f>
        <v>1287.1507980638137</v>
      </c>
    </row>
    <row r="33" spans="1:7" x14ac:dyDescent="0.25">
      <c r="A33" s="1">
        <v>42095</v>
      </c>
      <c r="B33" s="4">
        <v>22</v>
      </c>
      <c r="C33" s="2">
        <v>1192.3030000000001</v>
      </c>
      <c r="G33" s="8"/>
    </row>
    <row r="34" spans="1:7" ht="24.6" x14ac:dyDescent="0.4">
      <c r="A34" s="1">
        <v>42186</v>
      </c>
      <c r="B34" s="4">
        <v>23</v>
      </c>
      <c r="C34" s="2">
        <v>1124.9960000000001</v>
      </c>
      <c r="E34" t="s">
        <v>15</v>
      </c>
      <c r="F34" s="6">
        <f>EXP(-0.006*52)</f>
        <v>0.73198152822831264</v>
      </c>
      <c r="G34" s="7">
        <f>1482.6*F34</f>
        <v>1085.2358137512963</v>
      </c>
    </row>
    <row r="35" spans="1:7" x14ac:dyDescent="0.25">
      <c r="A35" s="1">
        <v>42278</v>
      </c>
      <c r="B35" s="4">
        <v>24</v>
      </c>
      <c r="C35" s="2">
        <v>1105.43</v>
      </c>
    </row>
    <row r="36" spans="1:7" x14ac:dyDescent="0.25">
      <c r="A36" s="1">
        <v>42370</v>
      </c>
      <c r="B36" s="4">
        <v>25</v>
      </c>
      <c r="C36" s="2">
        <v>1180.297</v>
      </c>
    </row>
    <row r="37" spans="1:7" x14ac:dyDescent="0.25">
      <c r="A37" s="1">
        <v>42461</v>
      </c>
      <c r="B37" s="4">
        <v>26</v>
      </c>
      <c r="C37" s="2">
        <v>1258.482</v>
      </c>
    </row>
    <row r="38" spans="1:7" x14ac:dyDescent="0.25">
      <c r="A38" s="1">
        <v>42552</v>
      </c>
      <c r="B38" s="4">
        <v>27</v>
      </c>
      <c r="C38" s="2">
        <v>1334.932</v>
      </c>
    </row>
    <row r="39" spans="1:7" x14ac:dyDescent="0.25">
      <c r="A39" s="1">
        <v>42644</v>
      </c>
      <c r="B39" s="4">
        <v>28</v>
      </c>
      <c r="C39" s="2">
        <v>1221.8610000000001</v>
      </c>
    </row>
    <row r="40" spans="1:7" x14ac:dyDescent="0.25">
      <c r="A40" s="1">
        <v>42736</v>
      </c>
      <c r="B40" s="4">
        <v>29</v>
      </c>
      <c r="C40" s="2">
        <v>1219.1849999999999</v>
      </c>
    </row>
    <row r="41" spans="1:7" x14ac:dyDescent="0.25">
      <c r="A41" s="1">
        <v>42826</v>
      </c>
      <c r="B41" s="4">
        <v>30</v>
      </c>
      <c r="C41" s="2">
        <v>1257.4929999999999</v>
      </c>
    </row>
    <row r="42" spans="1:7" x14ac:dyDescent="0.25">
      <c r="A42" s="1">
        <v>42917</v>
      </c>
      <c r="B42" s="4">
        <v>31</v>
      </c>
      <c r="C42" s="2">
        <v>1278.068</v>
      </c>
    </row>
    <row r="43" spans="1:7" x14ac:dyDescent="0.25">
      <c r="A43" s="1">
        <v>43009</v>
      </c>
      <c r="B43" s="4">
        <v>32</v>
      </c>
      <c r="C43" s="2">
        <v>1277.029</v>
      </c>
    </row>
  </sheetData>
  <mergeCells count="1">
    <mergeCell ref="G24:H24"/>
  </mergeCells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GOLD PRICE</vt:lpstr>
      <vt:lpstr>ANSWER 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Nelson, Andrew</dc:creator>
  <cp:lastModifiedBy>Admin</cp:lastModifiedBy>
  <dcterms:created xsi:type="dcterms:W3CDTF">2018-01-31T20:01:42Z</dcterms:created>
  <dcterms:modified xsi:type="dcterms:W3CDTF">2018-01-31T20:01:43Z</dcterms:modified>
</cp:coreProperties>
</file>