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2995" windowHeight="9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88" i="1" l="1"/>
  <c r="P86" i="1"/>
  <c r="P84" i="1"/>
  <c r="P82" i="1"/>
  <c r="P80" i="1"/>
  <c r="I86" i="1"/>
  <c r="I84" i="1"/>
  <c r="I80" i="1"/>
  <c r="I82" i="1"/>
  <c r="O71" i="1"/>
  <c r="M71" i="1"/>
  <c r="K71" i="1"/>
  <c r="Q61" i="1"/>
  <c r="E69" i="1"/>
  <c r="G64" i="1"/>
  <c r="P54" i="1"/>
  <c r="J54" i="1"/>
  <c r="J45" i="1"/>
  <c r="Q47" i="1"/>
  <c r="D41" i="1"/>
  <c r="F34" i="1"/>
</calcChain>
</file>

<file path=xl/sharedStrings.xml><?xml version="1.0" encoding="utf-8"?>
<sst xmlns="http://schemas.openxmlformats.org/spreadsheetml/2006/main" count="65" uniqueCount="59">
  <si>
    <t>#1a</t>
  </si>
  <si>
    <t>#1b</t>
  </si>
  <si>
    <r>
      <t xml:space="preserve">Events must be </t>
    </r>
    <r>
      <rPr>
        <b/>
        <sz val="11"/>
        <color rgb="FFFF0000"/>
        <rFont val="Calibri"/>
        <family val="2"/>
        <scheme val="minor"/>
      </rPr>
      <t>independent</t>
    </r>
    <r>
      <rPr>
        <b/>
        <sz val="11"/>
        <color theme="1"/>
        <rFont val="Calibri"/>
        <family val="2"/>
        <scheme val="minor"/>
      </rPr>
      <t>.</t>
    </r>
  </si>
  <si>
    <t>#2</t>
  </si>
  <si>
    <t>#3</t>
  </si>
  <si>
    <t>Sample Set</t>
  </si>
  <si>
    <t>#4</t>
  </si>
  <si>
    <t>#5</t>
  </si>
  <si>
    <t>#6</t>
  </si>
  <si>
    <r>
      <rPr>
        <b/>
        <sz val="14"/>
        <color rgb="FFFF0000"/>
        <rFont val="Calibri"/>
        <family val="2"/>
        <scheme val="minor"/>
      </rPr>
      <t>False.</t>
    </r>
    <r>
      <rPr>
        <sz val="11"/>
        <color theme="1"/>
        <rFont val="Calibri"/>
        <family val="2"/>
        <scheme val="minor"/>
      </rPr>
      <t xml:space="preserve"> </t>
    </r>
  </si>
  <si>
    <t>It's the opposite.  Outcomes are the possible results for any given event.</t>
  </si>
  <si>
    <t>#7</t>
  </si>
  <si>
    <t>#8</t>
  </si>
  <si>
    <t>BASIC PROBABILITY QUESTIONS</t>
  </si>
  <si>
    <t>PROBABILITY CALCULATIONS USING NORMAL CURVES</t>
  </si>
  <si>
    <t>#9</t>
  </si>
  <si>
    <t xml:space="preserve">Any samples will also have a mean of 500. </t>
  </si>
  <si>
    <t xml:space="preserve"> = 500</t>
  </si>
  <si>
    <t>For probabilities using the population distribution:</t>
  </si>
  <si>
    <t>For probabilities using a sampling distribution:</t>
  </si>
  <si>
    <r>
      <t>Population mean (</t>
    </r>
    <r>
      <rPr>
        <b/>
        <sz val="18"/>
        <color rgb="FF00B050"/>
        <rFont val="Calibri"/>
        <family val="2"/>
      </rPr>
      <t>μ</t>
    </r>
    <r>
      <rPr>
        <b/>
        <sz val="16"/>
        <color rgb="FF00B050"/>
        <rFont val="Calibri"/>
        <family val="2"/>
      </rPr>
      <t>) = 500                      and                    Population Standard Deviation (</t>
    </r>
    <r>
      <rPr>
        <b/>
        <sz val="18"/>
        <color rgb="FF00B050"/>
        <rFont val="Calibri"/>
        <family val="2"/>
      </rPr>
      <t>σ</t>
    </r>
    <r>
      <rPr>
        <b/>
        <sz val="16"/>
        <color rgb="FF00B050"/>
        <rFont val="Calibri"/>
        <family val="2"/>
      </rPr>
      <t>) = 25</t>
    </r>
  </si>
  <si>
    <r>
      <t xml:space="preserve">         Standard Deviations For Samples Are Lower, Must Divide </t>
    </r>
    <r>
      <rPr>
        <b/>
        <sz val="24"/>
        <color rgb="FF7030A0"/>
        <rFont val="Calibri"/>
        <family val="2"/>
        <scheme val="minor"/>
      </rPr>
      <t>σ</t>
    </r>
    <r>
      <rPr>
        <b/>
        <sz val="14"/>
        <color rgb="FF7030A0"/>
        <rFont val="Calibri"/>
        <family val="2"/>
        <scheme val="minor"/>
      </rPr>
      <t xml:space="preserve">  By </t>
    </r>
  </si>
  <si>
    <r>
      <t>S</t>
    </r>
    <r>
      <rPr>
        <b/>
        <vertAlign val="subscript"/>
        <sz val="20"/>
        <color rgb="FF7030A0"/>
        <rFont val="Calibri"/>
        <family val="2"/>
        <scheme val="minor"/>
      </rPr>
      <t xml:space="preserve">x  </t>
    </r>
    <r>
      <rPr>
        <b/>
        <sz val="20"/>
        <color rgb="FF7030A0"/>
        <rFont val="Calibri"/>
        <family val="2"/>
        <scheme val="minor"/>
      </rPr>
      <t>=</t>
    </r>
  </si>
  <si>
    <t>Notice no mention of sample or sample size.  This probability calculation involves the population distribution.</t>
  </si>
  <si>
    <t>#10</t>
  </si>
  <si>
    <t>Again notice no mention of sample or sample size.  This probability calculation involves the population distribution.</t>
  </si>
  <si>
    <t>Note Excel only calculates probabilities from a value of X to the negative infinity (to the left).</t>
  </si>
  <si>
    <t xml:space="preserve"> </t>
  </si>
  <si>
    <t xml:space="preserve"> 1  -</t>
  </si>
  <si>
    <t xml:space="preserve">     =    </t>
  </si>
  <si>
    <t>#11</t>
  </si>
  <si>
    <t>Now notice here we are talking about an average (mean) of 498 or more for a five day period (n = 5).</t>
  </si>
  <si>
    <t>Same mean of 500 but standard deviation will be 25 divided by the square root of n which equals five.</t>
  </si>
  <si>
    <r>
      <t xml:space="preserve"> =  s</t>
    </r>
    <r>
      <rPr>
        <b/>
        <vertAlign val="subscript"/>
        <sz val="24"/>
        <color rgb="FF7030A0"/>
        <rFont val="Calibri"/>
        <family val="2"/>
        <scheme val="minor"/>
      </rPr>
      <t>x</t>
    </r>
  </si>
  <si>
    <t>Now just use these inputs in Norm.Dist  formula.</t>
  </si>
  <si>
    <r>
      <t xml:space="preserve">Use the formula Norm.Dist with inputs discussed above. </t>
    </r>
    <r>
      <rPr>
        <b/>
        <sz val="20"/>
        <color rgb="FF00B050"/>
        <rFont val="Calibri"/>
        <family val="2"/>
        <scheme val="minor"/>
      </rPr>
      <t xml:space="preserve"> BIG NOTE: Last input is just "true".</t>
    </r>
  </si>
  <si>
    <t xml:space="preserve">     =     </t>
  </si>
  <si>
    <t>#12</t>
  </si>
  <si>
    <t>Proportion word is the same as probability in this context.  Notice no mention of sample so we use population distribution inputs.</t>
  </si>
  <si>
    <t>#13</t>
  </si>
  <si>
    <t>Notice this question asks for "mean sales" over a 30-day month.  That ques us to use a sampling distribution.</t>
  </si>
  <si>
    <t xml:space="preserve"> The population standard deviation of 25 will have to be divided by square root of 30.</t>
  </si>
  <si>
    <t>Now just use Norm.Dist with X of 494, mean of 500, standard deviation of 4.56.</t>
  </si>
  <si>
    <t>#14</t>
  </si>
  <si>
    <t>"Randomly selecting 50 days" is describing a sample.  Notice it's proving a sample size of 50.</t>
  </si>
  <si>
    <t xml:space="preserve">     -</t>
  </si>
  <si>
    <r>
      <t xml:space="preserve">    </t>
    </r>
    <r>
      <rPr>
        <b/>
        <sz val="16"/>
        <color rgb="FF7030A0"/>
        <rFont val="Calibri"/>
        <family val="2"/>
        <scheme val="minor"/>
      </rPr>
      <t xml:space="preserve"> =</t>
    </r>
    <r>
      <rPr>
        <sz val="11"/>
        <color rgb="FF7030A0"/>
        <rFont val="Calibri"/>
        <family val="2"/>
        <scheme val="minor"/>
      </rPr>
      <t xml:space="preserve">  </t>
    </r>
  </si>
  <si>
    <t>#15</t>
  </si>
  <si>
    <t>See Class Notes:  Second semester I'll show you how to draw normal probability distributions using Excel.</t>
  </si>
  <si>
    <t>#16</t>
  </si>
  <si>
    <r>
      <t xml:space="preserve">Since the events ("state of the economy" and "more competition surfaces") are </t>
    </r>
    <r>
      <rPr>
        <b/>
        <sz val="14"/>
        <color rgb="FF0070C0"/>
        <rFont val="Calibri"/>
        <family val="2"/>
        <scheme val="minor"/>
      </rPr>
      <t>independent</t>
    </r>
    <r>
      <rPr>
        <b/>
        <sz val="14"/>
        <color theme="1"/>
        <rFont val="Calibri"/>
        <family val="2"/>
        <scheme val="minor"/>
      </rPr>
      <t xml:space="preserve">, we can use the multiplication rule to find the probabilities. </t>
    </r>
  </si>
  <si>
    <t>Notice they sum to 100%!!</t>
  </si>
  <si>
    <t>16a-d.</t>
  </si>
  <si>
    <t>16e. Now multiply each probability by the value of its outcome.</t>
  </si>
  <si>
    <t>X</t>
  </si>
  <si>
    <t xml:space="preserve"> =</t>
  </si>
  <si>
    <t>EXPECTED VALUE OF FACEBOOK</t>
  </si>
  <si>
    <t>Now just add the 4 components.</t>
  </si>
  <si>
    <t>This is just a a fictitious model. Do not run out and buy Facebook.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</si>
</sst>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5" formatCode="0.0000"/>
    <numFmt numFmtId="168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8"/>
      <color rgb="FF00B050"/>
      <name val="Calibri"/>
      <family val="2"/>
    </font>
    <font>
      <b/>
      <sz val="16"/>
      <color rgb="FF00B050"/>
      <name val="Calibri"/>
      <family val="2"/>
    </font>
    <font>
      <b/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vertAlign val="subscript"/>
      <sz val="24"/>
      <color rgb="FF7030A0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vertAlign val="subscript"/>
      <sz val="20"/>
      <color rgb="FF7030A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168" fontId="12" fillId="0" borderId="0" xfId="0" applyNumberFormat="1" applyFont="1"/>
    <xf numFmtId="168" fontId="6" fillId="0" borderId="0" xfId="0" applyNumberFormat="1" applyFont="1"/>
    <xf numFmtId="0" fontId="23" fillId="0" borderId="0" xfId="0" applyFont="1"/>
    <xf numFmtId="168" fontId="10" fillId="0" borderId="0" xfId="0" applyNumberFormat="1" applyFont="1"/>
    <xf numFmtId="168" fontId="17" fillId="0" borderId="0" xfId="0" applyNumberFormat="1" applyFont="1"/>
    <xf numFmtId="10" fontId="17" fillId="0" borderId="0" xfId="0" applyNumberFormat="1" applyFont="1"/>
    <xf numFmtId="168" fontId="12" fillId="0" borderId="0" xfId="1" applyNumberFormat="1" applyFont="1"/>
    <xf numFmtId="2" fontId="17" fillId="0" borderId="0" xfId="0" applyNumberFormat="1" applyFont="1"/>
    <xf numFmtId="168" fontId="10" fillId="0" borderId="0" xfId="1" applyNumberFormat="1" applyFont="1"/>
    <xf numFmtId="168" fontId="17" fillId="0" borderId="0" xfId="1" applyNumberFormat="1" applyFont="1"/>
    <xf numFmtId="0" fontId="24" fillId="0" borderId="0" xfId="0" applyFont="1"/>
    <xf numFmtId="0" fontId="10" fillId="0" borderId="0" xfId="0" applyFont="1"/>
    <xf numFmtId="165" fontId="6" fillId="0" borderId="0" xfId="0" applyNumberFormat="1" applyFont="1"/>
    <xf numFmtId="0" fontId="7" fillId="0" borderId="0" xfId="0" applyFont="1" applyAlignment="1">
      <alignment horizontal="center"/>
    </xf>
    <xf numFmtId="6" fontId="7" fillId="0" borderId="0" xfId="0" applyNumberFormat="1" applyFont="1"/>
    <xf numFmtId="8" fontId="0" fillId="0" borderId="0" xfId="0" applyNumberFormat="1"/>
    <xf numFmtId="8" fontId="6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4</xdr:row>
      <xdr:rowOff>57150</xdr:rowOff>
    </xdr:from>
    <xdr:ext cx="1295400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2095500" y="819150"/>
              <a:ext cx="1295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𝑨</m:t>
                        </m:r>
                      </m:e>
                    </m:d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∗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(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𝑩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)</m:t>
                    </m:r>
                  </m:oMath>
                </m:oMathPara>
              </a14:m>
              <a:endParaRPr lang="en-US" sz="1400" b="1">
                <a:solidFill>
                  <a:srgbClr val="FF0000"/>
                </a:solidFill>
              </a:endParaRPr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2095500" y="819150"/>
              <a:ext cx="129540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FF0000"/>
                  </a:solidFill>
                  <a:latin typeface="Cambria Math"/>
                </a:rPr>
                <a:t>𝑷(𝑨)∗𝑷(𝑩)</a:t>
              </a:r>
              <a:endParaRPr lang="en-US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333374</xdr:colOff>
      <xdr:row>6</xdr:row>
      <xdr:rowOff>180975</xdr:rowOff>
    </xdr:from>
    <xdr:ext cx="2390776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2162174" y="1371600"/>
              <a:ext cx="2390776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𝑨</m:t>
                        </m:r>
                      </m:e>
                    </m:d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+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𝑩</m:t>
                        </m:r>
                      </m:e>
                    </m:d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−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𝑷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(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𝑨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∩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𝑩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en-US" sz="1400" b="1">
                <a:solidFill>
                  <a:srgbClr val="FF0000"/>
                </a:solidFill>
              </a:endParaRPr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2162174" y="1371600"/>
              <a:ext cx="2390776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FF0000"/>
                  </a:solidFill>
                  <a:latin typeface="Cambria Math"/>
                </a:rPr>
                <a:t>𝑷(𝑨)+𝑷(𝑩)−𝑷(𝑨</a:t>
              </a:r>
              <a:r>
                <a:rPr lang="en-US" sz="1400" b="1" i="0">
                  <a:solidFill>
                    <a:srgbClr val="FF0000"/>
                  </a:solidFill>
                  <a:latin typeface="Cambria Math"/>
                  <a:ea typeface="Cambria Math"/>
                </a:rPr>
                <a:t>∩𝑩)</a:t>
              </a:r>
              <a:endParaRPr lang="en-US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542924</xdr:colOff>
      <xdr:row>10</xdr:row>
      <xdr:rowOff>133350</xdr:rowOff>
    </xdr:from>
    <xdr:ext cx="2276475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2371724" y="2181225"/>
              <a:ext cx="227647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𝟎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</a:rPr>
                      <m:t> </m:t>
                    </m:r>
                    <m:r>
                      <a:rPr lang="en-US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≤</m:t>
                    </m:r>
                    <m:r>
                      <a:rPr lang="en-US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𝑷</m:t>
                    </m:r>
                    <m:d>
                      <m:dPr>
                        <m:ctrlPr>
                          <a:rPr lang="en-US" sz="1400" b="1" i="1">
                            <a:solidFill>
                              <a:sysClr val="windowText" lastClr="000000"/>
                            </a:solidFill>
                            <a:latin typeface="Cambria Math"/>
                            <a:ea typeface="Cambria Math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ysClr val="windowText" lastClr="000000"/>
                            </a:solidFill>
                            <a:latin typeface="Cambria Math"/>
                            <a:ea typeface="Cambria Math"/>
                          </a:rPr>
                          <m:t>𝑬𝒗𝒆𝒏𝒕</m:t>
                        </m:r>
                      </m:e>
                    </m:d>
                    <m:r>
                      <a:rPr lang="en-US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≤</m:t>
                    </m:r>
                    <m:r>
                      <a:rPr lang="en-US" sz="1400" b="1" i="1">
                        <a:solidFill>
                          <a:srgbClr val="FF0000"/>
                        </a:solidFill>
                        <a:latin typeface="Cambria Math"/>
                        <a:ea typeface="Cambria Math"/>
                      </a:rPr>
                      <m:t>𝟏</m:t>
                    </m:r>
                  </m:oMath>
                </m:oMathPara>
              </a14:m>
              <a:endParaRPr lang="en-US" sz="1400" b="1">
                <a:solidFill>
                  <a:srgbClr val="FF0000"/>
                </a:solidFill>
              </a:endParaRPr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2371724" y="2181225"/>
              <a:ext cx="227647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FF0000"/>
                  </a:solidFill>
                  <a:latin typeface="Cambria Math"/>
                </a:rPr>
                <a:t>𝟎 </a:t>
              </a:r>
              <a:r>
                <a:rPr lang="en-US" sz="1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≤𝑷(𝑬𝒗𝒆𝒏𝒕)≤</a:t>
              </a:r>
              <a:r>
                <a:rPr lang="en-US" sz="1400" b="1" i="0">
                  <a:solidFill>
                    <a:srgbClr val="FF0000"/>
                  </a:solidFill>
                  <a:latin typeface="Cambria Math"/>
                  <a:ea typeface="Cambria Math"/>
                </a:rPr>
                <a:t>𝟏</a:t>
              </a:r>
              <a:endParaRPr lang="en-US" sz="14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523873</xdr:colOff>
      <xdr:row>17</xdr:row>
      <xdr:rowOff>28575</xdr:rowOff>
    </xdr:from>
    <xdr:ext cx="7096127" cy="2802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/>
            <xdr:cNvSpPr txBox="1"/>
          </xdr:nvSpPr>
          <xdr:spPr>
            <a:xfrm>
              <a:off x="2352673" y="3724275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"and" </a:t>
              </a:r>
              <a14:m>
                <m:oMath xmlns:m="http://schemas.openxmlformats.org/officeDocument/2006/math"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𝒊𝒔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𝒕𝒉𝒆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𝒔𝒂𝒎𝒆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𝒂𝒔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∩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.     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𝑰𝒏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𝒑𝒓𝒐𝒃𝒂𝒃𝒊𝒍𝒊𝒕𝒚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𝒏𝒐𝒕𝒂𝒕𝒊𝒐𝒏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,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𝒊𝒕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𝒎𝒆𝒂𝒏𝒔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𝒕𝒉𝒂𝒕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𝑩𝑶𝑻𝑯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𝒆𝒗𝒆𝒏𝒕𝒔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𝒎𝒖𝒔𝒕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𝒐𝒄𝒄𝒖𝒓</m:t>
                  </m:r>
                </m:oMath>
              </a14:m>
              <a:endParaRPr lang="en-US" sz="1200" b="1"/>
            </a:p>
          </xdr:txBody>
        </xdr:sp>
      </mc:Choice>
      <mc:Fallback>
        <xdr:sp macro="" textlink="">
          <xdr:nvSpPr>
            <xdr:cNvPr id="5" name="TextBox 4"/>
            <xdr:cNvSpPr txBox="1"/>
          </xdr:nvSpPr>
          <xdr:spPr>
            <a:xfrm>
              <a:off x="2352673" y="3724275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"and" 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</a:rPr>
                <a:t>𝒊𝒔 𝒕𝒉𝒆 𝒔𝒂𝒎𝒆 𝒂𝒔 </a:t>
              </a:r>
              <a:r>
                <a:rPr lang="en-US" sz="1200" b="1" i="0">
                  <a:solidFill>
                    <a:srgbClr val="FF0000"/>
                  </a:solidFill>
                  <a:latin typeface="Cambria Math"/>
                  <a:ea typeface="Cambria Math"/>
                </a:rPr>
                <a:t>∩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  <a:ea typeface="Cambria Math"/>
                </a:rPr>
                <a:t>.      𝑰𝒏 𝒑𝒓𝒐𝒃𝒂𝒃𝒊𝒍𝒊𝒕𝒚 𝒏𝒐𝒕𝒂𝒕𝒊𝒐𝒏, 𝒊𝒕 𝒎𝒆𝒂𝒏𝒔 𝒕𝒉𝒂𝒕 𝑩𝑶𝑻𝑯 𝒆𝒗𝒆𝒏𝒕𝒔 𝒎𝒖𝒔𝒕 𝒐𝒄𝒄𝒖𝒓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1</xdr:col>
      <xdr:colOff>590550</xdr:colOff>
      <xdr:row>19</xdr:row>
      <xdr:rowOff>0</xdr:rowOff>
    </xdr:from>
    <xdr:ext cx="7096127" cy="2802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/>
            <xdr:cNvSpPr txBox="1"/>
          </xdr:nvSpPr>
          <xdr:spPr>
            <a:xfrm>
              <a:off x="2419350" y="4152900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"or" </a:t>
              </a:r>
              <a14:m>
                <m:oMath xmlns:m="http://schemas.openxmlformats.org/officeDocument/2006/math"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𝒊𝒔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𝒕𝒉𝒆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𝒔𝒂𝒎𝒆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𝒂𝒔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</a:rPr>
                    <m:t> ∪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.     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𝑰𝒏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𝒑𝒓𝒐𝒃𝒂𝒃𝒊𝒍𝒊𝒕𝒚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𝒏𝒐𝒕𝒂𝒕𝒊𝒐𝒏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,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𝒊𝒕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𝒎𝒆𝒂𝒏𝒔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𝒕𝒉𝒂𝒕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𝑩𝑶𝑻𝑯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𝒆𝒗𝒆𝒏𝒕𝒔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𝒎𝒖𝒔𝒕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 </m:t>
                  </m:r>
                  <m:r>
                    <a:rPr lang="en-US" sz="1200" b="1" i="1">
                      <a:solidFill>
                        <a:srgbClr val="00B050"/>
                      </a:solidFill>
                      <a:latin typeface="Cambria Math"/>
                      <a:ea typeface="Cambria Math"/>
                    </a:rPr>
                    <m:t>𝒐𝒄𝒄𝒖𝒓</m:t>
                  </m:r>
                </m:oMath>
              </a14:m>
              <a:endParaRPr lang="en-US" sz="1200" b="1"/>
            </a:p>
          </xdr:txBody>
        </xdr:sp>
      </mc:Choice>
      <mc:Fallback>
        <xdr:sp macro="" textlink="">
          <xdr:nvSpPr>
            <xdr:cNvPr id="6" name="TextBox 5"/>
            <xdr:cNvSpPr txBox="1"/>
          </xdr:nvSpPr>
          <xdr:spPr>
            <a:xfrm>
              <a:off x="2419350" y="4152900"/>
              <a:ext cx="7096127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200" b="1">
                  <a:solidFill>
                    <a:srgbClr val="00B050"/>
                  </a:solidFill>
                </a:rPr>
                <a:t>"or" 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</a:rPr>
                <a:t>𝒊𝒔 𝒕𝒉𝒆 𝒔𝒂𝒎𝒆 𝒂𝒔 </a:t>
              </a:r>
              <a:r>
                <a:rPr lang="en-US" sz="1200" b="1" i="0">
                  <a:solidFill>
                    <a:srgbClr val="FF0000"/>
                  </a:solidFill>
                  <a:latin typeface="Cambria Math"/>
                  <a:ea typeface="Cambria Math"/>
                </a:rPr>
                <a:t>∪</a:t>
              </a:r>
              <a:r>
                <a:rPr lang="en-US" sz="1200" b="1" i="0">
                  <a:solidFill>
                    <a:srgbClr val="00B050"/>
                  </a:solidFill>
                  <a:latin typeface="Cambria Math"/>
                  <a:ea typeface="Cambria Math"/>
                </a:rPr>
                <a:t>.      𝑰𝒏 𝒑𝒓𝒐𝒃𝒂𝒃𝒊𝒍𝒊𝒕𝒚 𝒏𝒐𝒕𝒂𝒕𝒊𝒐𝒏, 𝒊𝒕 𝒎𝒆𝒂𝒏𝒔 𝒕𝒉𝒂𝒕 𝑩𝑶𝑻𝑯 𝒆𝒗𝒆𝒏𝒕𝒔 𝒎𝒖𝒔𝒕 𝒐𝒄𝒄𝒖𝒓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3</xdr:col>
      <xdr:colOff>209550</xdr:colOff>
      <xdr:row>28</xdr:row>
      <xdr:rowOff>57150</xdr:rowOff>
    </xdr:from>
    <xdr:ext cx="390525" cy="37875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/>
            <xdr:cNvSpPr txBox="1"/>
          </xdr:nvSpPr>
          <xdr:spPr>
            <a:xfrm>
              <a:off x="2647950" y="69723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>
        <xdr:sp macro="" textlink="">
          <xdr:nvSpPr>
            <xdr:cNvPr id="8" name="TextBox 7"/>
            <xdr:cNvSpPr txBox="1"/>
          </xdr:nvSpPr>
          <xdr:spPr>
            <a:xfrm>
              <a:off x="2647950" y="69723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16</xdr:col>
      <xdr:colOff>295274</xdr:colOff>
      <xdr:row>26</xdr:row>
      <xdr:rowOff>4762</xdr:rowOff>
    </xdr:from>
    <xdr:ext cx="619125" cy="3851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/>
            <xdr:cNvSpPr txBox="1"/>
          </xdr:nvSpPr>
          <xdr:spPr>
            <a:xfrm>
              <a:off x="11268074" y="5948362"/>
              <a:ext cx="619125" cy="38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800" b="1" i="1">
                            <a:solidFill>
                              <a:srgbClr val="7030A0"/>
                            </a:solidFill>
                            <a:latin typeface="Cambria Math"/>
                          </a:rPr>
                        </m:ctrlPr>
                      </m:radPr>
                      <m:deg/>
                      <m:e>
                        <m:r>
                          <a:rPr lang="en-US" sz="1800" b="1" i="1">
                            <a:solidFill>
                              <a:srgbClr val="7030A0"/>
                            </a:solidFill>
                            <a:latin typeface="Cambria Math"/>
                          </a:rPr>
                          <m:t>𝒏</m:t>
                        </m:r>
                      </m:e>
                    </m:rad>
                  </m:oMath>
                </m:oMathPara>
              </a14:m>
              <a:endParaRPr lang="en-US" sz="1800" b="1">
                <a:solidFill>
                  <a:srgbClr val="7030A0"/>
                </a:solidFill>
              </a:endParaRPr>
            </a:p>
          </xdr:txBody>
        </xdr:sp>
      </mc:Choice>
      <mc:Fallback>
        <xdr:sp macro="" textlink="">
          <xdr:nvSpPr>
            <xdr:cNvPr id="9" name="TextBox 8"/>
            <xdr:cNvSpPr txBox="1"/>
          </xdr:nvSpPr>
          <xdr:spPr>
            <a:xfrm>
              <a:off x="11268074" y="5948362"/>
              <a:ext cx="619125" cy="3851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√𝒏</a:t>
              </a:r>
              <a:endParaRPr lang="en-US" sz="1800" b="1">
                <a:solidFill>
                  <a:srgbClr val="7030A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533400</xdr:colOff>
      <xdr:row>27</xdr:row>
      <xdr:rowOff>223837</xdr:rowOff>
    </xdr:from>
    <xdr:ext cx="4629150" cy="52463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/>
            <xdr:cNvSpPr txBox="1"/>
          </xdr:nvSpPr>
          <xdr:spPr>
            <a:xfrm>
              <a:off x="7239000" y="6710362"/>
              <a:ext cx="46291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𝟐𝟓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𝒏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 n = sample size (number of data items )</a:t>
              </a:r>
            </a:p>
          </xdr:txBody>
        </xdr:sp>
      </mc:Choice>
      <mc:Fallback>
        <xdr:sp macro="" textlink="">
          <xdr:nvSpPr>
            <xdr:cNvPr id="10" name="TextBox 9"/>
            <xdr:cNvSpPr txBox="1"/>
          </xdr:nvSpPr>
          <xdr:spPr>
            <a:xfrm>
              <a:off x="7239000" y="6710362"/>
              <a:ext cx="46291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𝟐𝟓/√𝒏</a:t>
              </a:r>
              <a:r>
                <a:rPr lang="en-US" sz="1800" b="1">
                  <a:solidFill>
                    <a:srgbClr val="7030A0"/>
                  </a:solidFill>
                </a:rPr>
                <a:t>    n = sample size (number of data items )</a:t>
              </a:r>
            </a:p>
          </xdr:txBody>
        </xdr:sp>
      </mc:Fallback>
    </mc:AlternateContent>
    <xdr:clientData/>
  </xdr:oneCellAnchor>
  <xdr:oneCellAnchor>
    <xdr:from>
      <xdr:col>1</xdr:col>
      <xdr:colOff>542925</xdr:colOff>
      <xdr:row>32</xdr:row>
      <xdr:rowOff>109537</xdr:rowOff>
    </xdr:from>
    <xdr:ext cx="1847850" cy="37414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/>
            <xdr:cNvSpPr txBox="1"/>
          </xdr:nvSpPr>
          <xdr:spPr>
            <a:xfrm>
              <a:off x="1762125" y="7843837"/>
              <a:ext cx="1847850" cy="374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1" i="1">
                        <a:solidFill>
                          <a:srgbClr val="00B05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8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8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𝑿</m:t>
                        </m:r>
                        <m:r>
                          <a:rPr lang="en-US" sz="18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8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𝟒𝟕𝟕</m:t>
                        </m:r>
                      </m:e>
                    </m:d>
                    <m:r>
                      <a:rPr lang="en-US" sz="1800" b="1" i="1">
                        <a:solidFill>
                          <a:srgbClr val="00B050"/>
                        </a:solidFill>
                        <a:latin typeface="Cambria Math"/>
                      </a:rPr>
                      <m:t>= </m:t>
                    </m:r>
                  </m:oMath>
                </m:oMathPara>
              </a14:m>
              <a:endParaRPr lang="en-US" sz="1800" b="1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11" name="TextBox 10"/>
            <xdr:cNvSpPr txBox="1"/>
          </xdr:nvSpPr>
          <xdr:spPr>
            <a:xfrm>
              <a:off x="1762125" y="7843837"/>
              <a:ext cx="1847850" cy="374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 i="0">
                  <a:solidFill>
                    <a:srgbClr val="00B050"/>
                  </a:solidFill>
                  <a:latin typeface="Cambria Math"/>
                </a:rPr>
                <a:t>𝑷(𝑿&lt;𝟒𝟕𝟕)= </a:t>
              </a:r>
              <a:endParaRPr lang="en-US" sz="18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371474</xdr:colOff>
      <xdr:row>37</xdr:row>
      <xdr:rowOff>114300</xdr:rowOff>
    </xdr:from>
    <xdr:ext cx="338137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/>
            <xdr:cNvSpPr txBox="1"/>
          </xdr:nvSpPr>
          <xdr:spPr>
            <a:xfrm>
              <a:off x="1590674" y="9001125"/>
              <a:ext cx="33813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𝑷</m:t>
                    </m:r>
                    <m:d>
                      <m:dPr>
                        <m:ctrlPr>
                          <a:rPr lang="en-US" sz="16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6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𝑿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&gt;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latin typeface="Cambria Math"/>
                          </a:rPr>
                          <m:t>𝟓𝟑𝟓</m:t>
                        </m:r>
                      </m:e>
                    </m:d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 =</m:t>
                    </m:r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𝟏</m:t>
                    </m:r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 −</m:t>
                    </m:r>
                    <m:r>
                      <a:rPr lang="en-US" sz="1600" b="1" i="1">
                        <a:solidFill>
                          <a:srgbClr val="00B05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𝑷</m:t>
                    </m:r>
                    <m:d>
                      <m:dPr>
                        <m:ctrlP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𝑿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&lt;</m:t>
                        </m:r>
                        <m:r>
                          <a:rPr lang="en-US" sz="1600" b="1" i="1">
                            <a:solidFill>
                              <a:srgbClr val="00B05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𝟓𝟑𝟓</m:t>
                        </m:r>
                      </m:e>
                    </m:d>
                    <m:r>
                      <a:rPr lang="en-US" sz="1600" b="1" i="1">
                        <a:solidFill>
                          <a:srgbClr val="00B050"/>
                        </a:solidFill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600" b="1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12" name="TextBox 11"/>
            <xdr:cNvSpPr txBox="1"/>
          </xdr:nvSpPr>
          <xdr:spPr>
            <a:xfrm>
              <a:off x="1590674" y="9001125"/>
              <a:ext cx="33813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𝑷(𝑿&gt;𝟓𝟑𝟓)  =𝟏 −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+mn-lt"/>
                  <a:ea typeface="+mn-ea"/>
                  <a:cs typeface="+mn-cs"/>
                </a:rPr>
                <a:t>𝑷(𝑿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Cambria Math"/>
                  <a:ea typeface="+mn-ea"/>
                  <a:cs typeface="+mn-cs"/>
                </a:rPr>
                <a:t>&lt;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+mn-lt"/>
                  <a:ea typeface="+mn-ea"/>
                  <a:cs typeface="+mn-cs"/>
                </a:rPr>
                <a:t>𝟓𝟑𝟓)</a:t>
              </a:r>
              <a:r>
                <a:rPr lang="en-US" sz="1600" b="1" i="0">
                  <a:solidFill>
                    <a:srgbClr val="00B050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 </a:t>
              </a:r>
              <a:endParaRPr lang="en-US" sz="1600" b="1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14</xdr:col>
      <xdr:colOff>514350</xdr:colOff>
      <xdr:row>46</xdr:row>
      <xdr:rowOff>19050</xdr:rowOff>
    </xdr:from>
    <xdr:ext cx="666750" cy="52463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/>
            <xdr:cNvSpPr txBox="1"/>
          </xdr:nvSpPr>
          <xdr:spPr>
            <a:xfrm>
              <a:off x="9048750" y="10687050"/>
              <a:ext cx="6667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𝟐𝟓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𝟓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=</a:t>
              </a:r>
            </a:p>
          </xdr:txBody>
        </xdr:sp>
      </mc:Choice>
      <mc:Fallback>
        <xdr:sp macro="" textlink="">
          <xdr:nvSpPr>
            <xdr:cNvPr id="13" name="TextBox 12"/>
            <xdr:cNvSpPr txBox="1"/>
          </xdr:nvSpPr>
          <xdr:spPr>
            <a:xfrm>
              <a:off x="9048750" y="10687050"/>
              <a:ext cx="666750" cy="524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𝟐𝟓/√𝟓</a:t>
              </a:r>
              <a:r>
                <a:rPr lang="en-US" sz="1800" b="1">
                  <a:solidFill>
                    <a:srgbClr val="7030A0"/>
                  </a:solidFill>
                </a:rPr>
                <a:t>   =</a:t>
              </a:r>
            </a:p>
          </xdr:txBody>
        </xdr:sp>
      </mc:Fallback>
    </mc:AlternateContent>
    <xdr:clientData/>
  </xdr:oneCellAnchor>
  <xdr:oneCellAnchor>
    <xdr:from>
      <xdr:col>3</xdr:col>
      <xdr:colOff>219075</xdr:colOff>
      <xdr:row>43</xdr:row>
      <xdr:rowOff>261937</xdr:rowOff>
    </xdr:from>
    <xdr:ext cx="3381376" cy="31515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TextBox 13"/>
            <xdr:cNvSpPr txBox="1"/>
          </xdr:nvSpPr>
          <xdr:spPr>
            <a:xfrm>
              <a:off x="2047875" y="10472737"/>
              <a:ext cx="3381376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d>
                    <m:dPr>
                      <m:ctrlP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acc>
                        <m:accPr>
                          <m:chr m:val="̅"/>
                          <m:ctrlPr>
                            <a:rPr lang="en-US" sz="14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accPr>
                        <m:e>
                          <m:r>
                            <a:rPr lang="en-US" sz="14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𝑿</m:t>
                          </m:r>
                        </m:e>
                      </m:acc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&gt;</m:t>
                      </m:r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𝟒𝟗𝟖</m:t>
                      </m:r>
                    </m:e>
                  </m:d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=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𝟏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  −   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(</m:t>
                  </m:r>
                  <m:acc>
                    <m:accPr>
                      <m:chr m:val="̅"/>
                      <m:ctrlP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accPr>
                    <m:e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𝑿</m:t>
                      </m:r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</m:e>
                  </m:acc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&lt;</m:t>
                  </m:r>
                </m:oMath>
              </a14:m>
              <a:r>
                <a:rPr lang="en-US" sz="1400" b="1">
                  <a:solidFill>
                    <a:srgbClr val="7030A0"/>
                  </a:solidFill>
                </a:rPr>
                <a:t>  498)  =  1   -</a:t>
              </a:r>
            </a:p>
          </xdr:txBody>
        </xdr:sp>
      </mc:Choice>
      <mc:Fallback>
        <xdr:sp macro="" textlink="">
          <xdr:nvSpPr>
            <xdr:cNvPr id="14" name="TextBox 13"/>
            <xdr:cNvSpPr txBox="1"/>
          </xdr:nvSpPr>
          <xdr:spPr>
            <a:xfrm>
              <a:off x="2047875" y="10472737"/>
              <a:ext cx="3381376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𝑷(𝑿 ̅&gt;𝟒𝟗𝟖)=𝟏  −   𝑷((𝑿 ) ̅&lt;</a:t>
              </a:r>
              <a:r>
                <a:rPr lang="en-US" sz="1400" b="1">
                  <a:solidFill>
                    <a:srgbClr val="7030A0"/>
                  </a:solidFill>
                </a:rPr>
                <a:t>  498)  =  1   -</a:t>
              </a:r>
            </a:p>
          </xdr:txBody>
        </xdr:sp>
      </mc:Fallback>
    </mc:AlternateContent>
    <xdr:clientData/>
  </xdr:oneCellAnchor>
  <xdr:oneCellAnchor>
    <xdr:from>
      <xdr:col>1</xdr:col>
      <xdr:colOff>133350</xdr:colOff>
      <xdr:row>52</xdr:row>
      <xdr:rowOff>166687</xdr:rowOff>
    </xdr:from>
    <xdr:ext cx="2381250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TextBox 14"/>
            <xdr:cNvSpPr txBox="1"/>
          </xdr:nvSpPr>
          <xdr:spPr>
            <a:xfrm>
              <a:off x="742950" y="12673012"/>
              <a:ext cx="2381250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𝐏</m:t>
                    </m:r>
                    <m:d>
                      <m:dPr>
                        <m:ctrlP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𝟒𝟖𝟎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𝐗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𝟓𝟏𝟎</m:t>
                        </m:r>
                      </m:e>
                    </m:d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  </m:t>
                    </m:r>
                  </m:oMath>
                </m:oMathPara>
              </a14:m>
              <a:endParaRPr lang="en-US" sz="1600" b="1" i="0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15" name="TextBox 14"/>
            <xdr:cNvSpPr txBox="1"/>
          </xdr:nvSpPr>
          <xdr:spPr>
            <a:xfrm>
              <a:off x="742950" y="12673012"/>
              <a:ext cx="2381250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𝐏(𝟒𝟖𝟎&lt;𝐗&lt;𝟓𝟏𝟎)   </a:t>
              </a:r>
              <a:endParaRPr lang="en-US" sz="1600" b="1" i="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104775</xdr:colOff>
      <xdr:row>52</xdr:row>
      <xdr:rowOff>176212</xdr:rowOff>
    </xdr:from>
    <xdr:ext cx="2333625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TextBox 15"/>
            <xdr:cNvSpPr txBox="1"/>
          </xdr:nvSpPr>
          <xdr:spPr>
            <a:xfrm>
              <a:off x="3152775" y="12682537"/>
              <a:ext cx="233362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𝐅𝐢𝐫𝐬𝐭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𝐟𝐢𝐧𝐝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𝐏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(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𝐗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&lt;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𝟓𝟏𝟎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)</m:t>
                  </m:r>
                </m:oMath>
              </a14:m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Choice>
      <mc:Fallback>
        <xdr:sp macro="" textlink="">
          <xdr:nvSpPr>
            <xdr:cNvPr id="16" name="TextBox 15"/>
            <xdr:cNvSpPr txBox="1"/>
          </xdr:nvSpPr>
          <xdr:spPr>
            <a:xfrm>
              <a:off x="3152775" y="12682537"/>
              <a:ext cx="233362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𝐅𝐢𝐫𝐬𝐭 𝐟𝐢𝐧𝐝 𝐏(𝐗&lt;𝟓𝟏𝟎)</a:t>
              </a:r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Fallback>
    </mc:AlternateContent>
    <xdr:clientData/>
  </xdr:oneCellAnchor>
  <xdr:oneCellAnchor>
    <xdr:from>
      <xdr:col>10</xdr:col>
      <xdr:colOff>571499</xdr:colOff>
      <xdr:row>52</xdr:row>
      <xdr:rowOff>166687</xdr:rowOff>
    </xdr:from>
    <xdr:ext cx="2438401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TextBox 16"/>
            <xdr:cNvSpPr txBox="1"/>
          </xdr:nvSpPr>
          <xdr:spPr>
            <a:xfrm>
              <a:off x="6715124" y="12673012"/>
              <a:ext cx="2438401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𝐓𝐡𝐞𝐧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𝐟𝐢𝐧𝐝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𝐏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(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𝐗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&lt;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𝟒𝟖𝟎</m:t>
                  </m:r>
                  <m:r>
                    <a:rPr lang="en-US" sz="1600" b="1" i="0">
                      <a:solidFill>
                        <a:srgbClr val="00B050"/>
                      </a:solidFill>
                      <a:latin typeface="Cambria Math"/>
                    </a:rPr>
                    <m:t> )</m:t>
                  </m:r>
                </m:oMath>
              </a14:m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Choice>
      <mc:Fallback>
        <xdr:sp macro="" textlink="">
          <xdr:nvSpPr>
            <xdr:cNvPr id="17" name="TextBox 16"/>
            <xdr:cNvSpPr txBox="1"/>
          </xdr:nvSpPr>
          <xdr:spPr>
            <a:xfrm>
              <a:off x="6715124" y="12673012"/>
              <a:ext cx="2438401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𝐓𝐡𝐞𝐧 𝐟𝐢𝐧𝐝 𝐏(𝐗&lt;𝟒𝟖𝟎 )</a:t>
              </a:r>
              <a:r>
                <a:rPr lang="en-US" sz="1600" b="1" i="0">
                  <a:solidFill>
                    <a:srgbClr val="00B050"/>
                  </a:solidFill>
                </a:rPr>
                <a:t> =</a:t>
              </a:r>
            </a:p>
          </xdr:txBody>
        </xdr:sp>
      </mc:Fallback>
    </mc:AlternateContent>
    <xdr:clientData/>
  </xdr:oneCellAnchor>
  <xdr:oneCellAnchor>
    <xdr:from>
      <xdr:col>1</xdr:col>
      <xdr:colOff>285749</xdr:colOff>
      <xdr:row>54</xdr:row>
      <xdr:rowOff>171450</xdr:rowOff>
    </xdr:from>
    <xdr:ext cx="509587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TextBox 17"/>
            <xdr:cNvSpPr txBox="1"/>
          </xdr:nvSpPr>
          <xdr:spPr>
            <a:xfrm>
              <a:off x="895349" y="13134975"/>
              <a:ext cx="50958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𝐏</m:t>
                    </m:r>
                    <m:d>
                      <m:dPr>
                        <m:ctrlP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</m:ctrlPr>
                      </m:dPr>
                      <m:e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𝟒𝟖𝟎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𝐗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&lt;</m:t>
                        </m:r>
                        <m:r>
                          <a:rPr lang="en-US" sz="1600" b="1" i="0">
                            <a:solidFill>
                              <a:srgbClr val="00B050"/>
                            </a:solidFill>
                            <a:latin typeface="Cambria Math"/>
                          </a:rPr>
                          <m:t>𝟓𝟏𝟎</m:t>
                        </m:r>
                      </m:e>
                    </m:d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 =  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𝟔𝟓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.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𝟓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% −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𝟐𝟏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.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𝟐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%</m:t>
                    </m:r>
                    <m:r>
                      <a:rPr lang="en-US" sz="1600" b="1" i="0">
                        <a:solidFill>
                          <a:srgbClr val="00B050"/>
                        </a:solidFill>
                        <a:latin typeface="Cambria Math"/>
                      </a:rPr>
                      <m:t>=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/>
                      </a:rPr>
                      <m:t>𝟒𝟒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/>
                      </a:rPr>
                      <m:t>.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/>
                      </a:rPr>
                      <m:t>𝟑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/>
                      </a:rPr>
                      <m:t>%</m:t>
                    </m:r>
                    <m:r>
                      <a:rPr lang="en-US" sz="1600" b="1" i="0">
                        <a:solidFill>
                          <a:srgbClr val="FF0000"/>
                        </a:solidFill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600" b="1" i="0">
                <a:solidFill>
                  <a:srgbClr val="00B050"/>
                </a:solidFill>
              </a:endParaRPr>
            </a:p>
          </xdr:txBody>
        </xdr:sp>
      </mc:Choice>
      <mc:Fallback>
        <xdr:sp macro="" textlink="">
          <xdr:nvSpPr>
            <xdr:cNvPr id="18" name="TextBox 17"/>
            <xdr:cNvSpPr txBox="1"/>
          </xdr:nvSpPr>
          <xdr:spPr>
            <a:xfrm>
              <a:off x="895349" y="13134975"/>
              <a:ext cx="509587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00B050"/>
                  </a:solidFill>
                  <a:latin typeface="Cambria Math"/>
                </a:rPr>
                <a:t>𝐏(𝟒𝟖𝟎&lt;𝐗&lt;𝟓𝟏𝟎)  =  𝟔𝟓.𝟓% −𝟐𝟏.𝟐%=</a:t>
              </a:r>
              <a:r>
                <a:rPr lang="en-US" sz="1600" b="1" i="0">
                  <a:solidFill>
                    <a:srgbClr val="FF0000"/>
                  </a:solidFill>
                  <a:latin typeface="Cambria Math"/>
                </a:rPr>
                <a:t>𝟒𝟒.𝟑% </a:t>
              </a:r>
              <a:endParaRPr lang="en-US" sz="1600" b="1" i="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oneCellAnchor>
    <xdr:from>
      <xdr:col>13</xdr:col>
      <xdr:colOff>561976</xdr:colOff>
      <xdr:row>59</xdr:row>
      <xdr:rowOff>152400</xdr:rowOff>
    </xdr:from>
    <xdr:ext cx="1257300" cy="50924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TextBox 18"/>
            <xdr:cNvSpPr txBox="1"/>
          </xdr:nvSpPr>
          <xdr:spPr>
            <a:xfrm>
              <a:off x="8629651" y="14173200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𝟐𝟓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𝟑𝟎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Choice>
      <mc:Fallback>
        <xdr:sp macro="" textlink="">
          <xdr:nvSpPr>
            <xdr:cNvPr id="19" name="TextBox 18"/>
            <xdr:cNvSpPr txBox="1"/>
          </xdr:nvSpPr>
          <xdr:spPr>
            <a:xfrm>
              <a:off x="8629651" y="14173200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𝟐𝟓/√𝟑𝟎</a:t>
              </a:r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Fallback>
    </mc:AlternateContent>
    <xdr:clientData/>
  </xdr:oneCellAnchor>
  <xdr:oneCellAnchor>
    <xdr:from>
      <xdr:col>4</xdr:col>
      <xdr:colOff>57151</xdr:colOff>
      <xdr:row>62</xdr:row>
      <xdr:rowOff>176212</xdr:rowOff>
    </xdr:from>
    <xdr:ext cx="1200150" cy="31515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0" name="TextBox 19"/>
            <xdr:cNvSpPr txBox="1"/>
          </xdr:nvSpPr>
          <xdr:spPr>
            <a:xfrm>
              <a:off x="2495551" y="14968537"/>
              <a:ext cx="1200150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r>
                    <a:rPr lang="en-US" sz="1400" b="1" i="1">
                      <a:solidFill>
                        <a:srgbClr val="7030A0"/>
                      </a:solidFill>
                      <a:latin typeface="Cambria Math"/>
                    </a:rPr>
                    <m:t>(</m:t>
                  </m:r>
                  <m:acc>
                    <m:accPr>
                      <m:chr m:val="̅"/>
                      <m:ctrlP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accPr>
                    <m:e>
                      <m:r>
                        <a:rPr lang="en-US" sz="1400" b="1" i="1">
                          <a:solidFill>
                            <a:srgbClr val="7030A0"/>
                          </a:solidFill>
                          <a:latin typeface="Cambria Math"/>
                        </a:rPr>
                        <m:t>𝑿</m:t>
                      </m:r>
                    </m:e>
                  </m:acc>
                </m:oMath>
              </a14:m>
              <a:r>
                <a:rPr lang="en-US" sz="1400" b="1">
                  <a:solidFill>
                    <a:srgbClr val="7030A0"/>
                  </a:solidFill>
                </a:rPr>
                <a:t>  &lt; 494) = </a:t>
              </a:r>
            </a:p>
          </xdr:txBody>
        </xdr:sp>
      </mc:Choice>
      <mc:Fallback>
        <xdr:sp macro="" textlink="">
          <xdr:nvSpPr>
            <xdr:cNvPr id="20" name="TextBox 19"/>
            <xdr:cNvSpPr txBox="1"/>
          </xdr:nvSpPr>
          <xdr:spPr>
            <a:xfrm>
              <a:off x="2495551" y="14968537"/>
              <a:ext cx="1200150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𝑷(𝑿 ̅</a:t>
              </a:r>
              <a:r>
                <a:rPr lang="en-US" sz="1400" b="1">
                  <a:solidFill>
                    <a:srgbClr val="7030A0"/>
                  </a:solidFill>
                </a:rPr>
                <a:t>  &lt; 494) = </a:t>
              </a:r>
            </a:p>
          </xdr:txBody>
        </xdr:sp>
      </mc:Fallback>
    </mc:AlternateContent>
    <xdr:clientData/>
  </xdr:oneCellAnchor>
  <xdr:oneCellAnchor>
    <xdr:from>
      <xdr:col>2</xdr:col>
      <xdr:colOff>0</xdr:colOff>
      <xdr:row>67</xdr:row>
      <xdr:rowOff>0</xdr:rowOff>
    </xdr:from>
    <xdr:ext cx="1257300" cy="50924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1" name="TextBox 20"/>
            <xdr:cNvSpPr txBox="1"/>
          </xdr:nvSpPr>
          <xdr:spPr>
            <a:xfrm>
              <a:off x="1219200" y="15821025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1800" b="1" i="1">
                          <a:solidFill>
                            <a:srgbClr val="7030A0"/>
                          </a:solidFill>
                          <a:latin typeface="Cambria Math"/>
                        </a:rPr>
                        <m:t>𝟐𝟓</m:t>
                      </m:r>
                    </m:num>
                    <m:den>
                      <m:rad>
                        <m:radPr>
                          <m:degHide m:val="on"/>
                          <m:ctrlP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8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𝟓𝟎</m:t>
                          </m:r>
                        </m:e>
                      </m:rad>
                    </m:den>
                  </m:f>
                </m:oMath>
              </a14:m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Choice>
      <mc:Fallback>
        <xdr:sp macro="" textlink="">
          <xdr:nvSpPr>
            <xdr:cNvPr id="21" name="TextBox 20"/>
            <xdr:cNvSpPr txBox="1"/>
          </xdr:nvSpPr>
          <xdr:spPr>
            <a:xfrm>
              <a:off x="1219200" y="15821025"/>
              <a:ext cx="1257300" cy="509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800" b="1">
                  <a:solidFill>
                    <a:srgbClr val="7030A0"/>
                  </a:solidFill>
                </a:rPr>
                <a:t>S</a:t>
              </a:r>
              <a:r>
                <a:rPr lang="en-US" sz="1800" b="1" baseline="-25000">
                  <a:solidFill>
                    <a:srgbClr val="7030A0"/>
                  </a:solidFill>
                </a:rPr>
                <a:t>x</a:t>
              </a:r>
              <a:r>
                <a:rPr lang="en-US" sz="1800" b="1" baseline="0">
                  <a:solidFill>
                    <a:srgbClr val="7030A0"/>
                  </a:solidFill>
                </a:rPr>
                <a:t> = </a:t>
              </a:r>
              <a:r>
                <a:rPr lang="en-US" sz="1800" b="1" i="0">
                  <a:solidFill>
                    <a:srgbClr val="7030A0"/>
                  </a:solidFill>
                  <a:latin typeface="Cambria Math"/>
                </a:rPr>
                <a:t>𝟐𝟓/√𝟓𝟎</a:t>
              </a:r>
              <a:r>
                <a:rPr lang="en-US" sz="1800" b="1">
                  <a:solidFill>
                    <a:srgbClr val="7030A0"/>
                  </a:solidFill>
                </a:rPr>
                <a:t>    =</a:t>
              </a:r>
            </a:p>
          </xdr:txBody>
        </xdr:sp>
      </mc:Fallback>
    </mc:AlternateContent>
    <xdr:clientData/>
  </xdr:oneCellAnchor>
  <xdr:oneCellAnchor>
    <xdr:from>
      <xdr:col>6</xdr:col>
      <xdr:colOff>0</xdr:colOff>
      <xdr:row>67</xdr:row>
      <xdr:rowOff>161925</xdr:rowOff>
    </xdr:from>
    <xdr:ext cx="2190750" cy="3470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2" name="TextBox 21"/>
            <xdr:cNvSpPr txBox="1"/>
          </xdr:nvSpPr>
          <xdr:spPr>
            <a:xfrm>
              <a:off x="3657600" y="16059150"/>
              <a:ext cx="219075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𝟒𝟗𝟗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&lt;</m:t>
                      </m:r>
                      <m:acc>
                        <m:accPr>
                          <m:chr m:val="̅"/>
                          <m:ctrlPr>
                            <a:rPr lang="en-US" sz="16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</m:ctrlPr>
                        </m:accPr>
                        <m:e>
                          <m:r>
                            <a:rPr lang="en-US" sz="1600" b="1" i="1">
                              <a:solidFill>
                                <a:srgbClr val="7030A0"/>
                              </a:solidFill>
                              <a:latin typeface="Cambria Math"/>
                            </a:rPr>
                            <m:t>𝑿</m:t>
                          </m:r>
                        </m:e>
                      </m:acc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&lt;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𝟓𝟎𝟑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2" name="TextBox 21"/>
            <xdr:cNvSpPr txBox="1"/>
          </xdr:nvSpPr>
          <xdr:spPr>
            <a:xfrm>
              <a:off x="3657600" y="16059150"/>
              <a:ext cx="219075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𝐏(𝟒𝟗𝟗&lt;𝑿 ̅&lt;𝟓𝟎𝟑) 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9</xdr:col>
      <xdr:colOff>304800</xdr:colOff>
      <xdr:row>67</xdr:row>
      <xdr:rowOff>166687</xdr:rowOff>
    </xdr:from>
    <xdr:ext cx="1447800" cy="3470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3" name="TextBox 22"/>
            <xdr:cNvSpPr txBox="1"/>
          </xdr:nvSpPr>
          <xdr:spPr>
            <a:xfrm>
              <a:off x="5791200" y="16063912"/>
              <a:ext cx="144780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1">
                      <a:solidFill>
                        <a:srgbClr val="7030A0"/>
                      </a:solidFill>
                      <a:latin typeface="Cambria Math"/>
                    </a:rPr>
                    <m:t>𝑷</m:t>
                  </m:r>
                  <m:r>
                    <a:rPr lang="en-US" sz="1600" b="1" i="1">
                      <a:solidFill>
                        <a:srgbClr val="7030A0"/>
                      </a:solidFill>
                      <a:latin typeface="Cambria Math"/>
                    </a:rPr>
                    <m:t>( </m:t>
                  </m:r>
                  <m:acc>
                    <m:accPr>
                      <m:chr m:val="̅"/>
                      <m:ctrlP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accPr>
                    <m:e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</a:rPr>
                        <m:t>𝑿</m:t>
                      </m:r>
                    </m:e>
                  </m:acc>
                </m:oMath>
              </a14:m>
              <a:r>
                <a:rPr lang="en-US" sz="1600" b="1">
                  <a:solidFill>
                    <a:srgbClr val="7030A0"/>
                  </a:solidFill>
                </a:rPr>
                <a:t> &lt; 503)   - </a:t>
              </a:r>
            </a:p>
          </xdr:txBody>
        </xdr:sp>
      </mc:Choice>
      <mc:Fallback>
        <xdr:sp macro="" textlink="">
          <xdr:nvSpPr>
            <xdr:cNvPr id="23" name="TextBox 22"/>
            <xdr:cNvSpPr txBox="1"/>
          </xdr:nvSpPr>
          <xdr:spPr>
            <a:xfrm>
              <a:off x="5791200" y="16063912"/>
              <a:ext cx="1447800" cy="3470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𝑷( 𝑿 ̅</a:t>
              </a:r>
              <a:r>
                <a:rPr lang="en-US" sz="1600" b="1">
                  <a:solidFill>
                    <a:srgbClr val="7030A0"/>
                  </a:solidFill>
                </a:rPr>
                <a:t> &lt; 503)   - </a:t>
              </a:r>
            </a:p>
          </xdr:txBody>
        </xdr:sp>
      </mc:Fallback>
    </mc:AlternateContent>
    <xdr:clientData/>
  </xdr:oneCellAnchor>
  <xdr:oneCellAnchor>
    <xdr:from>
      <xdr:col>11</xdr:col>
      <xdr:colOff>457199</xdr:colOff>
      <xdr:row>68</xdr:row>
      <xdr:rowOff>14287</xdr:rowOff>
    </xdr:from>
    <xdr:ext cx="1362075" cy="31515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4" name="TextBox 23"/>
            <xdr:cNvSpPr txBox="1"/>
          </xdr:nvSpPr>
          <xdr:spPr>
            <a:xfrm>
              <a:off x="7210424" y="16102012"/>
              <a:ext cx="1362075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4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r>
                    <a:rPr lang="en-US" sz="1400" b="1" i="0">
                      <a:solidFill>
                        <a:srgbClr val="7030A0"/>
                      </a:solidFill>
                      <a:latin typeface="Cambria Math"/>
                    </a:rPr>
                    <m:t>( </m:t>
                  </m:r>
                  <m:acc>
                    <m:accPr>
                      <m:chr m:val="̅"/>
                      <m:ctrlPr>
                        <a:rPr lang="en-US" sz="14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accPr>
                    <m:e>
                      <m:r>
                        <a:rPr lang="en-US" sz="1400" b="1" i="0">
                          <a:solidFill>
                            <a:srgbClr val="7030A0"/>
                          </a:solidFill>
                          <a:latin typeface="Cambria Math"/>
                        </a:rPr>
                        <m:t>𝐗</m:t>
                      </m:r>
                    </m:e>
                  </m:acc>
                  <m:r>
                    <a:rPr lang="en-US" sz="1400" b="1" i="0">
                      <a:solidFill>
                        <a:srgbClr val="7030A0"/>
                      </a:solidFill>
                      <a:latin typeface="Cambria Math"/>
                    </a:rPr>
                    <m:t>&lt;</m:t>
                  </m:r>
                  <m:r>
                    <a:rPr lang="en-US" sz="1400" b="1" i="0">
                      <a:solidFill>
                        <a:srgbClr val="7030A0"/>
                      </a:solidFill>
                      <a:latin typeface="Cambria Math"/>
                    </a:rPr>
                    <m:t>𝟒𝟗𝟗</m:t>
                  </m:r>
                  <m:r>
                    <a:rPr lang="en-US" sz="1400" b="1" i="0">
                      <a:solidFill>
                        <a:srgbClr val="7030A0"/>
                      </a:solidFill>
                      <a:latin typeface="Cambria Math"/>
                    </a:rPr>
                    <m:t>)</m:t>
                  </m:r>
                </m:oMath>
              </a14:m>
              <a:r>
                <a:rPr lang="en-US" sz="1400" b="1" i="0">
                  <a:solidFill>
                    <a:srgbClr val="7030A0"/>
                  </a:solidFill>
                </a:rPr>
                <a:t>  =</a:t>
              </a:r>
            </a:p>
          </xdr:txBody>
        </xdr:sp>
      </mc:Choice>
      <mc:Fallback>
        <xdr:sp macro="" textlink="">
          <xdr:nvSpPr>
            <xdr:cNvPr id="24" name="TextBox 23"/>
            <xdr:cNvSpPr txBox="1"/>
          </xdr:nvSpPr>
          <xdr:spPr>
            <a:xfrm>
              <a:off x="7210424" y="16102012"/>
              <a:ext cx="1362075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400" b="1" i="0">
                  <a:solidFill>
                    <a:srgbClr val="7030A0"/>
                  </a:solidFill>
                  <a:latin typeface="Cambria Math"/>
                </a:rPr>
                <a:t>𝐏( 𝐗 ̅&lt;𝟒𝟗𝟗)</a:t>
              </a:r>
              <a:r>
                <a:rPr lang="en-US" sz="1400" b="1" i="0">
                  <a:solidFill>
                    <a:srgbClr val="7030A0"/>
                  </a:solidFill>
                </a:rPr>
                <a:t>  =</a:t>
              </a:r>
            </a:p>
          </xdr:txBody>
        </xdr:sp>
      </mc:Fallback>
    </mc:AlternateContent>
    <xdr:clientData/>
  </xdr:oneCellAnchor>
  <xdr:oneCellAnchor>
    <xdr:from>
      <xdr:col>0</xdr:col>
      <xdr:colOff>438149</xdr:colOff>
      <xdr:row>78</xdr:row>
      <xdr:rowOff>152400</xdr:rowOff>
    </xdr:from>
    <xdr:ext cx="439102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5" name="TextBox 24"/>
            <xdr:cNvSpPr txBox="1"/>
          </xdr:nvSpPr>
          <xdr:spPr>
            <a:xfrm>
              <a:off x="438149" y="18326100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𝐁𝐨𝐨𝐦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∩ 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𝟔𝟓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𝟐𝟓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5" name="TextBox 24"/>
            <xdr:cNvSpPr txBox="1"/>
          </xdr:nvSpPr>
          <xdr:spPr>
            <a:xfrm>
              <a:off x="438149" y="18326100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𝐏(𝐁𝐨𝐨𝐦 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∩  𝑪𝒐𝒎𝒑𝒆𝒕𝒊𝒕𝒊𝒐𝒏)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.𝟔𝟓 ∗ .𝟐𝟓)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0</xdr:col>
      <xdr:colOff>466725</xdr:colOff>
      <xdr:row>80</xdr:row>
      <xdr:rowOff>200025</xdr:rowOff>
    </xdr:from>
    <xdr:ext cx="439102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6" name="TextBox 25"/>
            <xdr:cNvSpPr txBox="1"/>
          </xdr:nvSpPr>
          <xdr:spPr>
            <a:xfrm>
              <a:off x="466725" y="19097625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𝐁𝐨𝐨𝐦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∩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𝑵𝒐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𝟔𝟓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𝟕𝟓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6" name="TextBox 25"/>
            <xdr:cNvSpPr txBox="1"/>
          </xdr:nvSpPr>
          <xdr:spPr>
            <a:xfrm>
              <a:off x="466725" y="19097625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𝐏(𝐁𝐨𝐨𝐦 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∩ 𝑵𝒐 𝑪𝒐𝒎𝒑𝒆𝒕𝒊𝒕𝒊𝒐𝒏)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.𝟔𝟓 ∗ .𝟕𝟓)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0</xdr:col>
      <xdr:colOff>514350</xdr:colOff>
      <xdr:row>82</xdr:row>
      <xdr:rowOff>209550</xdr:rowOff>
    </xdr:from>
    <xdr:ext cx="4391026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7" name="TextBox 26"/>
            <xdr:cNvSpPr txBox="1"/>
          </xdr:nvSpPr>
          <xdr:spPr>
            <a:xfrm>
              <a:off x="514350" y="19640550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𝐑𝐞𝐜𝐞𝐬𝐬𝐢𝐨𝐧</m:t>
                      </m:r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∩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𝟑𝟓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 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𝟐𝟓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7" name="TextBox 26"/>
            <xdr:cNvSpPr txBox="1"/>
          </xdr:nvSpPr>
          <xdr:spPr>
            <a:xfrm>
              <a:off x="514350" y="19640550"/>
              <a:ext cx="439102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𝐏(𝐑𝐞𝐜𝐞𝐬𝐬𝐢𝐨𝐧 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∩𝑪𝒐𝒎𝒑𝒆𝒕𝒊𝒕𝒊𝒐𝒏)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.𝟑𝟓 ∗ .𝟐𝟓)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  <xdr:oneCellAnchor>
    <xdr:from>
      <xdr:col>0</xdr:col>
      <xdr:colOff>466725</xdr:colOff>
      <xdr:row>84</xdr:row>
      <xdr:rowOff>228600</xdr:rowOff>
    </xdr:from>
    <xdr:ext cx="4448175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8" name="TextBox 27"/>
            <xdr:cNvSpPr txBox="1"/>
          </xdr:nvSpPr>
          <xdr:spPr>
            <a:xfrm>
              <a:off x="466725" y="20193000"/>
              <a:ext cx="444817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</m:ctrlPr>
                    </m:dPr>
                    <m:e>
                      <m:r>
                        <a:rPr lang="en-US" sz="1600" b="1" i="0">
                          <a:solidFill>
                            <a:srgbClr val="7030A0"/>
                          </a:solidFill>
                          <a:latin typeface="Cambria Math"/>
                        </a:rPr>
                        <m:t>𝐑𝐞𝐜𝐞𝐬𝐬𝐢𝐨𝐧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𝑵𝒐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 </m:t>
                      </m:r>
                      <m:r>
                        <a:rPr lang="en-US" sz="1600" b="1" i="1">
                          <a:solidFill>
                            <a:srgbClr val="7030A0"/>
                          </a:solidFill>
                          <a:latin typeface="Cambria Math"/>
                          <a:ea typeface="Cambria Math"/>
                        </a:rPr>
                        <m:t>𝑪𝒐𝒎𝒑𝒆𝒕𝒊𝒕𝒊𝒐𝒏</m:t>
                      </m:r>
                    </m:e>
                  </m:d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=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𝟑𝟓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∗ .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𝟕𝟓</m:t>
                  </m:r>
                  <m:r>
                    <a:rPr lang="en-US" sz="1600" b="1" i="0">
                      <a:solidFill>
                        <a:srgbClr val="7030A0"/>
                      </a:solidFill>
                      <a:latin typeface="Cambria Math"/>
                    </a:rPr>
                    <m:t>)  </m:t>
                  </m:r>
                </m:oMath>
              </a14:m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Choice>
      <mc:Fallback>
        <xdr:sp macro="" textlink="">
          <xdr:nvSpPr>
            <xdr:cNvPr id="28" name="TextBox 27"/>
            <xdr:cNvSpPr txBox="1"/>
          </xdr:nvSpPr>
          <xdr:spPr>
            <a:xfrm>
              <a:off x="466725" y="20193000"/>
              <a:ext cx="4448175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𝐏(𝐑𝐞𝐜𝐞𝐬𝐬𝐢𝐨𝐧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  <a:ea typeface="Cambria Math"/>
                </a:rPr>
                <a:t> 𝑵𝒐 𝑪𝒐𝒎𝒑𝒆𝒕𝒊𝒕𝒊𝒐𝒏)</a:t>
              </a:r>
              <a:r>
                <a:rPr lang="en-US" sz="1600" b="1" i="0">
                  <a:solidFill>
                    <a:srgbClr val="7030A0"/>
                  </a:solidFill>
                  <a:latin typeface="Cambria Math"/>
                </a:rPr>
                <a:t>= .𝟑𝟓∗ .𝟕𝟓)  </a:t>
              </a:r>
              <a:r>
                <a:rPr lang="en-US" sz="1600" b="1" i="0">
                  <a:solidFill>
                    <a:srgbClr val="7030A0"/>
                  </a:solidFill>
                </a:rPr>
                <a:t>= 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90"/>
  <sheetViews>
    <sheetView tabSelected="1" topLeftCell="A71" workbookViewId="0">
      <selection activeCell="H93" sqref="H93"/>
    </sheetView>
  </sheetViews>
  <sheetFormatPr defaultRowHeight="15" x14ac:dyDescent="0.25"/>
  <cols>
    <col min="9" max="9" width="10" bestFit="1" customWidth="1"/>
    <col min="10" max="10" width="9.85546875" bestFit="1" customWidth="1"/>
    <col min="12" max="12" width="10.5703125" bestFit="1" customWidth="1"/>
    <col min="16" max="16" width="10" bestFit="1" customWidth="1"/>
    <col min="17" max="17" width="9.5703125" bestFit="1" customWidth="1"/>
  </cols>
  <sheetData>
    <row r="3" spans="1:6" ht="21" x14ac:dyDescent="0.35">
      <c r="A3" s="5" t="s">
        <v>13</v>
      </c>
    </row>
    <row r="5" spans="1:6" ht="21" x14ac:dyDescent="0.35">
      <c r="A5" s="5" t="s">
        <v>0</v>
      </c>
      <c r="B5" s="2"/>
      <c r="C5" s="2"/>
      <c r="D5" s="2"/>
      <c r="E5" s="2" t="s">
        <v>1</v>
      </c>
      <c r="F5" s="1" t="s">
        <v>2</v>
      </c>
    </row>
    <row r="8" spans="1:6" ht="21" x14ac:dyDescent="0.35">
      <c r="A8" s="5" t="s">
        <v>3</v>
      </c>
    </row>
    <row r="10" spans="1:6" ht="21" x14ac:dyDescent="0.35">
      <c r="A10" s="5" t="s">
        <v>4</v>
      </c>
      <c r="C10" s="4" t="s">
        <v>5</v>
      </c>
    </row>
    <row r="12" spans="1:6" ht="21" x14ac:dyDescent="0.35">
      <c r="A12" s="5" t="s">
        <v>6</v>
      </c>
    </row>
    <row r="13" spans="1:6" ht="26.25" x14ac:dyDescent="0.4">
      <c r="E13" s="7"/>
    </row>
    <row r="14" spans="1:6" ht="21" x14ac:dyDescent="0.35">
      <c r="A14" s="5" t="s">
        <v>7</v>
      </c>
      <c r="C14" s="6">
        <v>1</v>
      </c>
    </row>
    <row r="16" spans="1:6" ht="21" x14ac:dyDescent="0.35">
      <c r="A16" s="5" t="s">
        <v>8</v>
      </c>
      <c r="C16" t="s">
        <v>9</v>
      </c>
      <c r="D16" s="8" t="s">
        <v>10</v>
      </c>
    </row>
    <row r="18" spans="1:11" ht="21" x14ac:dyDescent="0.35">
      <c r="A18" s="5" t="s">
        <v>11</v>
      </c>
    </row>
    <row r="20" spans="1:11" ht="21" x14ac:dyDescent="0.35">
      <c r="A20" s="5" t="s">
        <v>12</v>
      </c>
    </row>
    <row r="23" spans="1:11" ht="21" x14ac:dyDescent="0.35">
      <c r="A23" s="5" t="s">
        <v>14</v>
      </c>
    </row>
    <row r="24" spans="1:11" ht="18.75" x14ac:dyDescent="0.3">
      <c r="B24" s="8" t="s">
        <v>18</v>
      </c>
    </row>
    <row r="25" spans="1:11" ht="23.25" x14ac:dyDescent="0.35">
      <c r="A25" s="5"/>
      <c r="C25" s="9" t="s">
        <v>20</v>
      </c>
    </row>
    <row r="26" spans="1:11" ht="21" x14ac:dyDescent="0.35">
      <c r="A26" s="5"/>
      <c r="C26" s="9"/>
    </row>
    <row r="27" spans="1:11" ht="31.5" x14ac:dyDescent="0.5">
      <c r="B27" s="10" t="s">
        <v>19</v>
      </c>
      <c r="I27" s="10" t="s">
        <v>21</v>
      </c>
    </row>
    <row r="28" spans="1:11" ht="18.75" x14ac:dyDescent="0.3">
      <c r="C28" s="10" t="s">
        <v>16</v>
      </c>
    </row>
    <row r="29" spans="1:11" ht="30.75" x14ac:dyDescent="0.55000000000000004">
      <c r="E29" s="12" t="s">
        <v>17</v>
      </c>
      <c r="K29" s="14" t="s">
        <v>22</v>
      </c>
    </row>
    <row r="32" spans="1:11" ht="21" x14ac:dyDescent="0.35">
      <c r="A32" s="5" t="s">
        <v>15</v>
      </c>
      <c r="B32" s="8" t="s">
        <v>23</v>
      </c>
    </row>
    <row r="34" spans="1:18" ht="26.25" x14ac:dyDescent="0.4">
      <c r="F34" s="18">
        <f>_xlfn.NORM.DIST(477,500,25,TRUE)</f>
        <v>0.17878637961437172</v>
      </c>
      <c r="H34" s="8" t="s">
        <v>35</v>
      </c>
    </row>
    <row r="35" spans="1:18" ht="18.75" x14ac:dyDescent="0.3">
      <c r="F35" s="16"/>
      <c r="H35" s="8"/>
    </row>
    <row r="37" spans="1:18" ht="21" x14ac:dyDescent="0.35">
      <c r="A37" s="5" t="s">
        <v>24</v>
      </c>
      <c r="B37" s="8" t="s">
        <v>25</v>
      </c>
    </row>
    <row r="39" spans="1:18" ht="18.75" x14ac:dyDescent="0.3">
      <c r="I39" s="8" t="s">
        <v>26</v>
      </c>
    </row>
    <row r="41" spans="1:18" ht="23.25" x14ac:dyDescent="0.35">
      <c r="B41" t="s">
        <v>27</v>
      </c>
      <c r="C41" s="17" t="s">
        <v>28</v>
      </c>
      <c r="D41" s="15">
        <f>_xlfn.NORM.DIST(535,500,25,TRUE)</f>
        <v>0.91924334076622893</v>
      </c>
      <c r="E41" s="17" t="s">
        <v>29</v>
      </c>
      <c r="F41" s="18">
        <v>8.1000000000000003E-2</v>
      </c>
    </row>
    <row r="44" spans="1:18" ht="21" x14ac:dyDescent="0.35">
      <c r="A44" s="5" t="s">
        <v>30</v>
      </c>
      <c r="B44" s="10" t="s">
        <v>31</v>
      </c>
    </row>
    <row r="45" spans="1:18" ht="21" x14ac:dyDescent="0.35">
      <c r="A45" s="5"/>
      <c r="B45" s="10"/>
      <c r="J45" s="19">
        <f>_xlfn.NORM.DIST(498,500,11.18,TRUE)</f>
        <v>0.42901169333820888</v>
      </c>
      <c r="K45" s="12" t="s">
        <v>36</v>
      </c>
      <c r="L45" s="20">
        <v>0.57099999999999995</v>
      </c>
    </row>
    <row r="47" spans="1:18" ht="36" x14ac:dyDescent="0.65">
      <c r="C47" s="10" t="s">
        <v>32</v>
      </c>
      <c r="Q47" s="12">
        <f>25/(5^0.5)</f>
        <v>11.180339887498947</v>
      </c>
      <c r="R47" s="13" t="s">
        <v>33</v>
      </c>
    </row>
    <row r="49" spans="1:17" ht="18.75" x14ac:dyDescent="0.3">
      <c r="C49" s="10" t="s">
        <v>34</v>
      </c>
    </row>
    <row r="52" spans="1:17" ht="21" x14ac:dyDescent="0.35">
      <c r="A52" s="5" t="s">
        <v>37</v>
      </c>
      <c r="B52" s="8" t="s">
        <v>38</v>
      </c>
    </row>
    <row r="54" spans="1:17" ht="21" x14ac:dyDescent="0.35">
      <c r="J54" s="15">
        <f>_xlfn.NORM.DIST(510,500,25,TRUE)</f>
        <v>0.65542174161032429</v>
      </c>
      <c r="P54" s="21">
        <f>_xlfn.NORM.DIST(480,500,25,TRUE)</f>
        <v>0.21185539858339661</v>
      </c>
    </row>
    <row r="59" spans="1:17" ht="21" x14ac:dyDescent="0.35">
      <c r="A59" s="5" t="s">
        <v>39</v>
      </c>
      <c r="B59" s="12" t="s">
        <v>40</v>
      </c>
    </row>
    <row r="60" spans="1:17" ht="21" x14ac:dyDescent="0.35">
      <c r="C60" s="12" t="s">
        <v>41</v>
      </c>
    </row>
    <row r="61" spans="1:17" ht="21" x14ac:dyDescent="0.35">
      <c r="Q61" s="22">
        <f>25/(30^0.5)</f>
        <v>4.5643546458763842</v>
      </c>
    </row>
    <row r="62" spans="1:17" ht="18.75" x14ac:dyDescent="0.3">
      <c r="C62" s="10" t="s">
        <v>42</v>
      </c>
    </row>
    <row r="64" spans="1:17" ht="21" x14ac:dyDescent="0.35">
      <c r="G64" s="23">
        <f>_xlfn.NORM.DIST(494,500,4.56,TRUE)</f>
        <v>9.4122356641158186E-2</v>
      </c>
    </row>
    <row r="66" spans="1:16" ht="21" x14ac:dyDescent="0.35">
      <c r="A66" s="2" t="s">
        <v>43</v>
      </c>
      <c r="B66" s="12" t="s">
        <v>44</v>
      </c>
    </row>
    <row r="69" spans="1:16" ht="21" x14ac:dyDescent="0.35">
      <c r="E69" s="22">
        <f>25/(50)^0.5</f>
        <v>3.5355339059327373</v>
      </c>
      <c r="P69" s="12"/>
    </row>
    <row r="71" spans="1:16" ht="26.25" x14ac:dyDescent="0.4">
      <c r="K71" s="24">
        <f>_xlfn.NORM.DIST(503,500,3.54,TRUE)</f>
        <v>0.80162995221369981</v>
      </c>
      <c r="L71" s="14" t="s">
        <v>45</v>
      </c>
      <c r="M71" s="24">
        <f>_xlfn.NORM.DIST(499,500,3.54,TRUE)</f>
        <v>0.38878548765992799</v>
      </c>
      <c r="N71" s="11" t="s">
        <v>46</v>
      </c>
      <c r="O71" s="18">
        <f>K71-M71</f>
        <v>0.41284446455377183</v>
      </c>
    </row>
    <row r="74" spans="1:16" ht="21" x14ac:dyDescent="0.35">
      <c r="A74" s="5" t="s">
        <v>47</v>
      </c>
      <c r="B74" s="3" t="s">
        <v>48</v>
      </c>
    </row>
    <row r="77" spans="1:16" ht="21" x14ac:dyDescent="0.35">
      <c r="A77" s="25" t="s">
        <v>49</v>
      </c>
      <c r="B77" s="2" t="s">
        <v>50</v>
      </c>
    </row>
    <row r="78" spans="1:16" ht="21" x14ac:dyDescent="0.35">
      <c r="A78" s="25"/>
      <c r="B78" s="2" t="s">
        <v>52</v>
      </c>
      <c r="K78" s="2" t="s">
        <v>53</v>
      </c>
    </row>
    <row r="80" spans="1:16" ht="21" x14ac:dyDescent="0.35">
      <c r="I80" s="27">
        <f>0.65*0.25</f>
        <v>0.16250000000000001</v>
      </c>
      <c r="K80" s="28" t="s">
        <v>54</v>
      </c>
      <c r="M80" s="29">
        <v>30</v>
      </c>
      <c r="O80" s="5" t="s">
        <v>55</v>
      </c>
      <c r="P80" s="30">
        <f>I80*M80</f>
        <v>4.875</v>
      </c>
    </row>
    <row r="81" spans="6:17" ht="21" x14ac:dyDescent="0.35">
      <c r="K81" s="28"/>
      <c r="M81" s="5"/>
      <c r="O81" s="5"/>
    </row>
    <row r="82" spans="6:17" ht="21" x14ac:dyDescent="0.35">
      <c r="I82" s="4">
        <f>0.65*0.75</f>
        <v>0.48750000000000004</v>
      </c>
      <c r="K82" s="28" t="s">
        <v>54</v>
      </c>
      <c r="M82" s="29">
        <v>70</v>
      </c>
      <c r="O82" s="5" t="s">
        <v>55</v>
      </c>
      <c r="P82" s="30">
        <f>I82*M82</f>
        <v>34.125</v>
      </c>
    </row>
    <row r="83" spans="6:17" ht="21" x14ac:dyDescent="0.35">
      <c r="K83" s="28"/>
      <c r="M83" s="5"/>
      <c r="O83" s="5"/>
    </row>
    <row r="84" spans="6:17" ht="21" x14ac:dyDescent="0.35">
      <c r="I84" s="4">
        <f>0.35*0.25</f>
        <v>8.7499999999999994E-2</v>
      </c>
      <c r="K84" s="28" t="s">
        <v>54</v>
      </c>
      <c r="M84" s="29">
        <v>10</v>
      </c>
      <c r="O84" s="5" t="s">
        <v>55</v>
      </c>
      <c r="P84" s="30">
        <f>I84*M84</f>
        <v>0.875</v>
      </c>
    </row>
    <row r="85" spans="6:17" ht="21" x14ac:dyDescent="0.35">
      <c r="K85" s="28"/>
      <c r="M85" s="5"/>
      <c r="O85" s="5"/>
    </row>
    <row r="86" spans="6:17" ht="21" x14ac:dyDescent="0.35">
      <c r="I86" s="4">
        <f>0.35*0.75</f>
        <v>0.26249999999999996</v>
      </c>
      <c r="K86" s="28" t="s">
        <v>54</v>
      </c>
      <c r="M86" s="29">
        <v>40</v>
      </c>
      <c r="O86" s="5" t="s">
        <v>55</v>
      </c>
      <c r="P86" s="30">
        <f>I86*M86</f>
        <v>10.499999999999998</v>
      </c>
    </row>
    <row r="87" spans="6:17" x14ac:dyDescent="0.25">
      <c r="Q87" t="s">
        <v>57</v>
      </c>
    </row>
    <row r="88" spans="6:17" ht="21" x14ac:dyDescent="0.35">
      <c r="F88" s="26" t="s">
        <v>51</v>
      </c>
      <c r="K88" s="5" t="s">
        <v>56</v>
      </c>
      <c r="P88" s="31">
        <f>P80+P82+P84+P86</f>
        <v>50.375</v>
      </c>
    </row>
    <row r="90" spans="6:17" ht="18.75" x14ac:dyDescent="0.3">
      <c r="K90" s="4" t="s">
        <v>58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2012-10-21T22:07:03Z</dcterms:created>
  <dcterms:modified xsi:type="dcterms:W3CDTF">2012-10-21T23:58:24Z</dcterms:modified>
</cp:coreProperties>
</file>