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600" windowHeight="79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2" l="1"/>
  <c r="C13" i="2"/>
  <c r="C11" i="2"/>
  <c r="F18" i="2"/>
  <c r="F8" i="2"/>
  <c r="F29" i="1"/>
  <c r="K52" i="1"/>
  <c r="F16" i="2"/>
  <c r="F26" i="1" l="1"/>
  <c r="F28" i="1" l="1"/>
</calcChain>
</file>

<file path=xl/sharedStrings.xml><?xml version="1.0" encoding="utf-8"?>
<sst xmlns="http://schemas.openxmlformats.org/spreadsheetml/2006/main" count="99" uniqueCount="80">
  <si>
    <t>A</t>
  </si>
  <si>
    <t>B</t>
  </si>
  <si>
    <t>C</t>
  </si>
  <si>
    <t>D</t>
  </si>
  <si>
    <t>F</t>
  </si>
  <si>
    <t xml:space="preserve">           </t>
  </si>
  <si>
    <t>Grade</t>
  </si>
  <si>
    <t># Classes</t>
  </si>
  <si>
    <t># of Classes</t>
  </si>
  <si>
    <t>Fall Semester</t>
  </si>
  <si>
    <t>Spring Semester</t>
  </si>
  <si>
    <t>SCIENCES</t>
  </si>
  <si>
    <t xml:space="preserve"> </t>
  </si>
  <si>
    <t>X</t>
  </si>
  <si>
    <t>Honors Physics A/B</t>
  </si>
  <si>
    <t>Honors Physiology A/B</t>
  </si>
  <si>
    <t>AP Biology A/B</t>
  </si>
  <si>
    <t>AP Chemistry A/B</t>
  </si>
  <si>
    <t>AP Physics C A/B</t>
  </si>
  <si>
    <t>AP Environmental Science A/B</t>
  </si>
  <si>
    <t>AP Psychology A/B</t>
  </si>
  <si>
    <t>MATH</t>
  </si>
  <si>
    <t>Honors Algebra 2 A/B</t>
  </si>
  <si>
    <t>AP Statistics A/B</t>
  </si>
  <si>
    <t>History</t>
  </si>
  <si>
    <t>Honors 11th grade U.S. History</t>
  </si>
  <si>
    <t>AP World History</t>
  </si>
  <si>
    <t>AP European History</t>
  </si>
  <si>
    <t>AP US History</t>
  </si>
  <si>
    <t>AP Human Geography</t>
  </si>
  <si>
    <t>English</t>
  </si>
  <si>
    <t>Honors 11th grade American Comp.</t>
  </si>
  <si>
    <t xml:space="preserve">Geography </t>
  </si>
  <si>
    <t>Autotechnician</t>
  </si>
  <si>
    <t>Construction</t>
  </si>
  <si>
    <t>Physical Educaton/Advanced Conditioning/Sports</t>
  </si>
  <si>
    <t>Also, DO NOT COUNT GRADES FOR THE FOLLOWING COURSES.</t>
  </si>
  <si>
    <t>Courses</t>
  </si>
  <si>
    <t xml:space="preserve">    Honors Chemistry A/B</t>
  </si>
  <si>
    <t>Honors Math Analysis *</t>
  </si>
  <si>
    <t>**No more than eight will be considered in the calculation of UC/CSU GPAs</t>
  </si>
  <si>
    <t>Qualifying Bonus Points*</t>
  </si>
  <si>
    <t>Reprographics</t>
  </si>
  <si>
    <t xml:space="preserve">Summer Transition </t>
  </si>
  <si>
    <t>Teacher Assitant/Lab Assistant</t>
  </si>
  <si>
    <t xml:space="preserve">Work Experience </t>
  </si>
  <si>
    <t>Skills for Success</t>
  </si>
  <si>
    <t>* Do not count Trigonometry Semester</t>
  </si>
  <si>
    <t>Culinary Arts/ Food and Nutrition</t>
  </si>
  <si>
    <t>Langauages</t>
  </si>
  <si>
    <t>AP Spanish Laguage</t>
  </si>
  <si>
    <t>AP Spanish Literature</t>
  </si>
  <si>
    <t>AP American Laguage and Comp.</t>
  </si>
  <si>
    <t>AP American Language and Literature</t>
  </si>
  <si>
    <t>AP Comp Science</t>
  </si>
  <si>
    <t>AP Calculus A/B</t>
  </si>
  <si>
    <t>AP Calculus B/C</t>
  </si>
  <si>
    <t>Visual/Performing Arts</t>
  </si>
  <si>
    <t>AP Studio Art</t>
  </si>
  <si>
    <t>AP Drawing</t>
  </si>
  <si>
    <t>AP Music Theory</t>
  </si>
  <si>
    <t>AP Italian Language and Culture</t>
  </si>
  <si>
    <t>*only 2 AP/Honors classes in 10th grade are considered for extra points</t>
  </si>
  <si>
    <t>10th grade</t>
  </si>
  <si>
    <t>11th grade</t>
  </si>
  <si>
    <t xml:space="preserve">total </t>
  </si>
  <si>
    <t>Honors 10th grade English</t>
  </si>
  <si>
    <t>Honors World History</t>
  </si>
  <si>
    <t>Honors Biology</t>
  </si>
  <si>
    <t>insert the amount of AP/Honor Classes you have taken in each year</t>
  </si>
  <si>
    <t>semester1</t>
  </si>
  <si>
    <t>semester2</t>
  </si>
  <si>
    <t>total (10th&amp;11th)</t>
  </si>
  <si>
    <t>input 1 for each semester u have taken these courses</t>
  </si>
  <si>
    <t>total number</t>
  </si>
  <si>
    <t>final count total</t>
  </si>
  <si>
    <t>**NOTE: only 2 AP/Honor Classes are considered in 10th grade</t>
  </si>
  <si>
    <t>total#ofclasses</t>
  </si>
  <si>
    <t>unweighted GPA</t>
  </si>
  <si>
    <t>Weighted UC/CSU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</si>
</sst>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 wrapText="1"/>
    </xf>
    <xf numFmtId="0" fontId="8" fillId="6" borderId="8" xfId="0" applyFont="1" applyFill="1" applyBorder="1" applyAlignment="1">
      <alignment wrapText="1"/>
    </xf>
    <xf numFmtId="0" fontId="1" fillId="5" borderId="0" xfId="0" applyFont="1" applyFill="1"/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Border="1" applyAlignment="1"/>
    <xf numFmtId="0" fontId="12" fillId="5" borderId="0" xfId="0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2" xfId="0" applyBorder="1"/>
    <xf numFmtId="0" fontId="8" fillId="0" borderId="10" xfId="0" applyFont="1" applyBorder="1"/>
    <xf numFmtId="0" fontId="8" fillId="0" borderId="4" xfId="0" applyFont="1" applyBorder="1"/>
    <xf numFmtId="0" fontId="0" fillId="0" borderId="0" xfId="0" applyAlignment="1">
      <alignment horizontal="center" wrapText="1"/>
    </xf>
    <xf numFmtId="0" fontId="8" fillId="0" borderId="11" xfId="0" applyFont="1" applyBorder="1"/>
    <xf numFmtId="0" fontId="8" fillId="0" borderId="5" xfId="0" applyFont="1" applyBorder="1"/>
    <xf numFmtId="0" fontId="8" fillId="0" borderId="0" xfId="0" applyFont="1"/>
    <xf numFmtId="0" fontId="0" fillId="0" borderId="0" xfId="0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/>
    <xf numFmtId="0" fontId="8" fillId="0" borderId="0" xfId="0" applyFont="1" applyAlignment="1">
      <alignment vertical="top" wrapText="1"/>
    </xf>
    <xf numFmtId="0" fontId="6" fillId="2" borderId="9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0" borderId="15" xfId="0" applyFont="1" applyBorder="1"/>
    <xf numFmtId="0" fontId="8" fillId="0" borderId="16" xfId="0" applyFont="1" applyBorder="1"/>
    <xf numFmtId="0" fontId="16" fillId="0" borderId="0" xfId="0" applyFont="1" applyAlignment="1">
      <alignment wrapText="1"/>
    </xf>
    <xf numFmtId="164" fontId="13" fillId="5" borderId="0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20" xfId="0" applyFont="1" applyFill="1" applyBorder="1"/>
    <xf numFmtId="0" fontId="0" fillId="2" borderId="21" xfId="0" applyFill="1" applyBorder="1"/>
    <xf numFmtId="0" fontId="1" fillId="3" borderId="22" xfId="0" applyFont="1" applyFill="1" applyBorder="1"/>
    <xf numFmtId="0" fontId="0" fillId="2" borderId="23" xfId="0" applyFill="1" applyBorder="1"/>
    <xf numFmtId="0" fontId="17" fillId="0" borderId="0" xfId="0" applyFont="1"/>
    <xf numFmtId="0" fontId="17" fillId="0" borderId="0" xfId="0" applyFont="1" applyAlignment="1"/>
    <xf numFmtId="0" fontId="0" fillId="0" borderId="0" xfId="0" applyAlignment="1"/>
    <xf numFmtId="0" fontId="0" fillId="2" borderId="23" xfId="0" applyFont="1" applyFill="1" applyBorder="1"/>
    <xf numFmtId="0" fontId="9" fillId="4" borderId="24" xfId="0" applyFont="1" applyFill="1" applyBorder="1"/>
    <xf numFmtId="0" fontId="1" fillId="3" borderId="0" xfId="0" applyFont="1" applyFill="1" applyAlignment="1">
      <alignment wrapText="1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" fillId="3" borderId="0" xfId="0" applyFont="1" applyFill="1" applyBorder="1" applyAlignment="1">
      <alignment wrapText="1"/>
    </xf>
    <xf numFmtId="0" fontId="0" fillId="4" borderId="19" xfId="0" applyFill="1" applyBorder="1"/>
    <xf numFmtId="0" fontId="1" fillId="3" borderId="0" xfId="0" applyFont="1" applyFill="1" applyAlignment="1"/>
    <xf numFmtId="0" fontId="2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0" borderId="5" xfId="0" applyFont="1" applyBorder="1" applyAlignment="1" applyProtection="1">
      <alignment horizontal="center"/>
      <protection locked="0"/>
    </xf>
    <xf numFmtId="0" fontId="24" fillId="2" borderId="3" xfId="0" applyFont="1" applyFill="1" applyBorder="1" applyAlignment="1">
      <alignment horizontal="center"/>
    </xf>
    <xf numFmtId="0" fontId="24" fillId="0" borderId="4" xfId="0" applyFont="1" applyBorder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0" fontId="18" fillId="4" borderId="19" xfId="0" applyFont="1" applyFill="1" applyBorder="1" applyAlignment="1">
      <alignment horizontal="center"/>
    </xf>
    <xf numFmtId="2" fontId="18" fillId="4" borderId="19" xfId="0" applyNumberFormat="1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 wrapText="1"/>
    </xf>
    <xf numFmtId="2" fontId="18" fillId="4" borderId="19" xfId="0" applyNumberFormat="1" applyFont="1" applyFill="1" applyBorder="1" applyAlignment="1">
      <alignment horizontal="center" vertical="center"/>
    </xf>
    <xf numFmtId="0" fontId="20" fillId="4" borderId="25" xfId="0" applyFont="1" applyFill="1" applyBorder="1"/>
    <xf numFmtId="0" fontId="8" fillId="4" borderId="19" xfId="0" applyFont="1" applyFill="1" applyBorder="1" applyAlignment="1">
      <alignment wrapText="1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35</xdr:row>
      <xdr:rowOff>38100</xdr:rowOff>
    </xdr:from>
    <xdr:ext cx="184731" cy="264560"/>
    <xdr:sp macro="" textlink="">
      <xdr:nvSpPr>
        <xdr:cNvPr id="47" name="TextBox 46"/>
        <xdr:cNvSpPr txBox="1"/>
      </xdr:nvSpPr>
      <xdr:spPr>
        <a:xfrm>
          <a:off x="3000375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3</xdr:col>
      <xdr:colOff>96907</xdr:colOff>
      <xdr:row>25</xdr:row>
      <xdr:rowOff>119270</xdr:rowOff>
    </xdr:from>
    <xdr:to>
      <xdr:col>4</xdr:col>
      <xdr:colOff>405849</xdr:colOff>
      <xdr:row>25</xdr:row>
      <xdr:rowOff>119270</xdr:rowOff>
    </xdr:to>
    <xdr:cxnSp macro="">
      <xdr:nvCxnSpPr>
        <xdr:cNvPr id="22" name="Straight Arrow Connector 21"/>
        <xdr:cNvCxnSpPr/>
      </xdr:nvCxnSpPr>
      <xdr:spPr>
        <a:xfrm>
          <a:off x="2076450" y="6107596"/>
          <a:ext cx="120346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229429</xdr:colOff>
      <xdr:row>27</xdr:row>
      <xdr:rowOff>141631</xdr:rowOff>
    </xdr:from>
    <xdr:to>
      <xdr:col>4</xdr:col>
      <xdr:colOff>629479</xdr:colOff>
      <xdr:row>27</xdr:row>
      <xdr:rowOff>141631</xdr:rowOff>
    </xdr:to>
    <xdr:cxnSp macro="">
      <xdr:nvCxnSpPr>
        <xdr:cNvPr id="7" name="Straight Arrow Connector 6"/>
        <xdr:cNvCxnSpPr/>
      </xdr:nvCxnSpPr>
      <xdr:spPr>
        <a:xfrm>
          <a:off x="3103494" y="6668327"/>
          <a:ext cx="40005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2070</xdr:colOff>
      <xdr:row>0</xdr:row>
      <xdr:rowOff>140805</xdr:rowOff>
    </xdr:from>
    <xdr:to>
      <xdr:col>9</xdr:col>
      <xdr:colOff>879199</xdr:colOff>
      <xdr:row>6</xdr:row>
      <xdr:rowOff>77443</xdr:rowOff>
    </xdr:to>
    <xdr:pic>
      <xdr:nvPicPr>
        <xdr:cNvPr id="2" name="Picture 1" descr="C:\Users\Jason\Desktop\aaa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7027" y="140805"/>
          <a:ext cx="3701498" cy="1228725"/>
        </a:xfrm>
        <a:prstGeom prst="rect">
          <a:avLst/>
        </a:prstGeom>
        <a:noFill/>
      </xdr:spPr>
    </xdr:pic>
    <xdr:clientData/>
  </xdr:twoCellAnchor>
  <xdr:oneCellAnchor>
    <xdr:from>
      <xdr:col>4</xdr:col>
      <xdr:colOff>119848</xdr:colOff>
      <xdr:row>6</xdr:row>
      <xdr:rowOff>52990</xdr:rowOff>
    </xdr:from>
    <xdr:ext cx="4307461" cy="749821"/>
    <xdr:sp macro="" textlink="">
      <xdr:nvSpPr>
        <xdr:cNvPr id="3" name="Rectangle 2"/>
        <xdr:cNvSpPr/>
      </xdr:nvSpPr>
      <xdr:spPr>
        <a:xfrm>
          <a:off x="2993913" y="1345077"/>
          <a:ext cx="4307461" cy="74982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Calculate</a:t>
          </a:r>
          <a:r>
            <a:rPr lang="en-US" sz="28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Your UC/CSU GPA</a:t>
          </a:r>
        </a:p>
        <a:p>
          <a:pPr algn="ctr"/>
          <a:r>
            <a:rPr lang="en-US" sz="14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Just Two Easy Steps</a:t>
          </a:r>
          <a:endParaRPr lang="en-US" sz="1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68050</xdr:colOff>
      <xdr:row>10</xdr:row>
      <xdr:rowOff>102685</xdr:rowOff>
    </xdr:from>
    <xdr:ext cx="1230530" cy="405432"/>
    <xdr:sp macro="" textlink="">
      <xdr:nvSpPr>
        <xdr:cNvPr id="4" name="Rectangle 3"/>
        <xdr:cNvSpPr/>
      </xdr:nvSpPr>
      <xdr:spPr>
        <a:xfrm>
          <a:off x="68050" y="1966272"/>
          <a:ext cx="123053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Step One:</a:t>
          </a:r>
        </a:p>
      </xdr:txBody>
    </xdr:sp>
    <xdr:clientData/>
  </xdr:oneCellAnchor>
  <xdr:oneCellAnchor>
    <xdr:from>
      <xdr:col>8</xdr:col>
      <xdr:colOff>1714929</xdr:colOff>
      <xdr:row>11</xdr:row>
      <xdr:rowOff>0</xdr:rowOff>
    </xdr:from>
    <xdr:ext cx="1246239" cy="405432"/>
    <xdr:sp macro="" textlink="">
      <xdr:nvSpPr>
        <xdr:cNvPr id="9" name="Rectangle 8"/>
        <xdr:cNvSpPr/>
      </xdr:nvSpPr>
      <xdr:spPr>
        <a:xfrm>
          <a:off x="7554168" y="2054087"/>
          <a:ext cx="1246239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0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Step Two:</a:t>
          </a:r>
        </a:p>
      </xdr:txBody>
    </xdr:sp>
    <xdr:clientData/>
  </xdr:oneCellAnchor>
  <xdr:twoCellAnchor>
    <xdr:from>
      <xdr:col>4</xdr:col>
      <xdr:colOff>49696</xdr:colOff>
      <xdr:row>28</xdr:row>
      <xdr:rowOff>190501</xdr:rowOff>
    </xdr:from>
    <xdr:to>
      <xdr:col>4</xdr:col>
      <xdr:colOff>629479</xdr:colOff>
      <xdr:row>28</xdr:row>
      <xdr:rowOff>190503</xdr:rowOff>
    </xdr:to>
    <xdr:cxnSp macro="">
      <xdr:nvCxnSpPr>
        <xdr:cNvPr id="11" name="Straight Arrow Connector 10"/>
        <xdr:cNvCxnSpPr/>
      </xdr:nvCxnSpPr>
      <xdr:spPr>
        <a:xfrm flipV="1">
          <a:off x="2923761" y="6982240"/>
          <a:ext cx="579783" cy="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397566</xdr:colOff>
      <xdr:row>26</xdr:row>
      <xdr:rowOff>74545</xdr:rowOff>
    </xdr:from>
    <xdr:ext cx="3012704" cy="468013"/>
    <xdr:sp macro="" textlink="">
      <xdr:nvSpPr>
        <xdr:cNvPr id="8" name="Rectangle 7"/>
        <xdr:cNvSpPr/>
      </xdr:nvSpPr>
      <xdr:spPr>
        <a:xfrm>
          <a:off x="397566" y="6369328"/>
          <a:ext cx="3012704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Unweighted GPA</a:t>
          </a:r>
          <a:endParaRPr lang="en-US" sz="2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270031</xdr:colOff>
      <xdr:row>28</xdr:row>
      <xdr:rowOff>16566</xdr:rowOff>
    </xdr:from>
    <xdr:ext cx="2048060" cy="468013"/>
    <xdr:sp macro="" textlink="">
      <xdr:nvSpPr>
        <xdr:cNvPr id="16" name="Rectangle 15"/>
        <xdr:cNvSpPr/>
      </xdr:nvSpPr>
      <xdr:spPr>
        <a:xfrm>
          <a:off x="882944" y="6808305"/>
          <a:ext cx="2048060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2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Weighted GPA</a:t>
          </a:r>
          <a:endParaRPr lang="en-US" sz="2400" b="1" cap="none" spc="0">
            <a:ln w="11430"/>
            <a:gradFill>
              <a:gsLst>
                <a:gs pos="0">
                  <a:schemeClr val="accent6">
                    <a:tint val="90000"/>
                    <a:satMod val="120000"/>
                  </a:schemeClr>
                </a:gs>
                <a:gs pos="25000">
                  <a:schemeClr val="accent6">
                    <a:tint val="93000"/>
                    <a:satMod val="120000"/>
                  </a:schemeClr>
                </a:gs>
                <a:gs pos="50000">
                  <a:schemeClr val="accent6">
                    <a:shade val="89000"/>
                    <a:satMod val="110000"/>
                  </a:schemeClr>
                </a:gs>
                <a:gs pos="75000">
                  <a:schemeClr val="accent6">
                    <a:tint val="93000"/>
                    <a:satMod val="120000"/>
                  </a:schemeClr>
                </a:gs>
                <a:gs pos="100000">
                  <a:schemeClr val="accent6">
                    <a:tint val="90000"/>
                    <a:satMod val="120000"/>
                  </a:schemeClr>
                </a:gs>
              </a:gsLst>
              <a:lin ang="5400000"/>
            </a:gra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559727</xdr:colOff>
      <xdr:row>11</xdr:row>
      <xdr:rowOff>284903</xdr:rowOff>
    </xdr:from>
    <xdr:ext cx="3549946" cy="530658"/>
    <xdr:sp macro="" textlink="">
      <xdr:nvSpPr>
        <xdr:cNvPr id="5" name="Rectangle 4"/>
        <xdr:cNvSpPr/>
      </xdr:nvSpPr>
      <xdr:spPr>
        <a:xfrm>
          <a:off x="559727" y="2529490"/>
          <a:ext cx="3549946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Fill in the number of classes</a:t>
          </a:r>
          <a:r>
            <a:rPr lang="en-US" sz="1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in which you </a:t>
          </a:r>
        </a:p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received the grade indicated</a:t>
          </a:r>
        </a:p>
      </xdr:txBody>
    </xdr:sp>
    <xdr:clientData/>
  </xdr:oneCellAnchor>
  <xdr:oneCellAnchor>
    <xdr:from>
      <xdr:col>0</xdr:col>
      <xdr:colOff>546653</xdr:colOff>
      <xdr:row>13</xdr:row>
      <xdr:rowOff>284903</xdr:rowOff>
    </xdr:from>
    <xdr:ext cx="3763466" cy="530658"/>
    <xdr:sp macro="" textlink="">
      <xdr:nvSpPr>
        <xdr:cNvPr id="6" name="Rectangle 5"/>
        <xdr:cNvSpPr/>
      </xdr:nvSpPr>
      <xdr:spPr>
        <a:xfrm>
          <a:off x="546653" y="3051294"/>
          <a:ext cx="3763466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All seven input cells must have a number. </a:t>
          </a:r>
        </a:p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Do not consider physical education classes, </a:t>
          </a:r>
        </a:p>
      </xdr:txBody>
    </xdr:sp>
    <xdr:clientData/>
  </xdr:oneCellAnchor>
  <xdr:oneCellAnchor>
    <xdr:from>
      <xdr:col>0</xdr:col>
      <xdr:colOff>573754</xdr:colOff>
      <xdr:row>15</xdr:row>
      <xdr:rowOff>28143</xdr:rowOff>
    </xdr:from>
    <xdr:ext cx="3540649" cy="530658"/>
    <xdr:sp macro="" textlink="">
      <xdr:nvSpPr>
        <xdr:cNvPr id="10" name="Rectangle 9"/>
        <xdr:cNvSpPr/>
      </xdr:nvSpPr>
      <xdr:spPr>
        <a:xfrm>
          <a:off x="573754" y="3556534"/>
          <a:ext cx="354064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or any non-visual performing arts classes </a:t>
          </a:r>
        </a:p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(see list of excluded classes below).</a:t>
          </a:r>
        </a:p>
      </xdr:txBody>
    </xdr:sp>
    <xdr:clientData/>
  </xdr:oneCellAnchor>
  <xdr:oneCellAnchor>
    <xdr:from>
      <xdr:col>9</xdr:col>
      <xdr:colOff>29920</xdr:colOff>
      <xdr:row>12</xdr:row>
      <xdr:rowOff>144099</xdr:rowOff>
    </xdr:from>
    <xdr:ext cx="3506729" cy="530658"/>
    <xdr:sp macro="" textlink="">
      <xdr:nvSpPr>
        <xdr:cNvPr id="12" name="Rectangle 11"/>
        <xdr:cNvSpPr/>
      </xdr:nvSpPr>
      <xdr:spPr>
        <a:xfrm>
          <a:off x="6399246" y="2719990"/>
          <a:ext cx="3506729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Place X for the Honors/AP classes </a:t>
          </a:r>
        </a:p>
        <a:p>
          <a:pPr algn="l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that were taken through 10th-11th grade</a:t>
          </a:r>
        </a:p>
      </xdr:txBody>
    </xdr:sp>
    <xdr:clientData/>
  </xdr:oneCellAnchor>
  <xdr:oneCellAnchor>
    <xdr:from>
      <xdr:col>0</xdr:col>
      <xdr:colOff>90840</xdr:colOff>
      <xdr:row>33</xdr:row>
      <xdr:rowOff>86118</xdr:rowOff>
    </xdr:from>
    <xdr:ext cx="4994957" cy="405432"/>
    <xdr:sp macro="" textlink="">
      <xdr:nvSpPr>
        <xdr:cNvPr id="13" name="Rectangle 12"/>
        <xdr:cNvSpPr/>
      </xdr:nvSpPr>
      <xdr:spPr>
        <a:xfrm>
          <a:off x="90840" y="7730966"/>
          <a:ext cx="499495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Only Sophomore &amp; Junior Grades Count!!!</a:t>
          </a:r>
          <a:r>
            <a:rPr lang="en-US" sz="2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topLeftCell="A16" zoomScale="115" zoomScaleNormal="115" workbookViewId="0">
      <selection activeCell="F28" sqref="F28"/>
    </sheetView>
  </sheetViews>
  <sheetFormatPr defaultRowHeight="15" x14ac:dyDescent="0.25"/>
  <cols>
    <col min="2" max="2" width="9.140625" customWidth="1"/>
    <col min="3" max="3" width="11.28515625" customWidth="1"/>
    <col min="4" max="4" width="13.42578125" customWidth="1"/>
    <col min="5" max="5" width="10" customWidth="1"/>
    <col min="6" max="6" width="12.7109375" customWidth="1"/>
    <col min="7" max="7" width="12.5703125" bestFit="1" customWidth="1"/>
    <col min="9" max="9" width="8" style="12" customWidth="1"/>
    <col min="10" max="10" width="28.28515625" style="12" customWidth="1"/>
    <col min="11" max="11" width="9.85546875" style="12" customWidth="1"/>
    <col min="12" max="12" width="9.28515625" customWidth="1"/>
  </cols>
  <sheetData>
    <row r="1" spans="2:15" ht="27" customHeight="1" x14ac:dyDescent="0.25">
      <c r="J1" s="13"/>
      <c r="K1" s="13"/>
    </row>
    <row r="6" spans="2:15" x14ac:dyDescent="0.25">
      <c r="O6" s="14"/>
    </row>
    <row r="7" spans="2:15" x14ac:dyDescent="0.25">
      <c r="O7" s="23"/>
    </row>
    <row r="8" spans="2:15" x14ac:dyDescent="0.25">
      <c r="O8" s="23"/>
    </row>
    <row r="12" spans="2:15" ht="26.25" x14ac:dyDescent="0.4">
      <c r="B12" s="3"/>
      <c r="C12" s="3"/>
      <c r="E12" s="4"/>
    </row>
    <row r="13" spans="2:15" x14ac:dyDescent="0.25">
      <c r="B13" s="5"/>
      <c r="C13" s="2"/>
    </row>
    <row r="14" spans="2:15" ht="45" customHeight="1" x14ac:dyDescent="0.25">
      <c r="C14" s="2"/>
      <c r="D14" s="30"/>
      <c r="F14" s="27"/>
    </row>
    <row r="15" spans="2:15" ht="45" x14ac:dyDescent="0.25">
      <c r="C15" s="2"/>
      <c r="J15" s="12" t="s">
        <v>62</v>
      </c>
    </row>
    <row r="16" spans="2:15" x14ac:dyDescent="0.25">
      <c r="C16" s="2"/>
    </row>
    <row r="17" spans="2:12" ht="31.5" customHeight="1" x14ac:dyDescent="0.25">
      <c r="C17" s="2"/>
      <c r="J17" s="36" t="s">
        <v>37</v>
      </c>
      <c r="K17" s="35" t="s">
        <v>9</v>
      </c>
      <c r="L17" s="35" t="s">
        <v>10</v>
      </c>
    </row>
    <row r="18" spans="2:12" ht="19.5" customHeight="1" x14ac:dyDescent="0.35">
      <c r="C18" s="2"/>
      <c r="J18" s="39" t="s">
        <v>11</v>
      </c>
      <c r="K18" s="31"/>
      <c r="L18" s="32"/>
    </row>
    <row r="19" spans="2:12" x14ac:dyDescent="0.25">
      <c r="B19" s="24" t="s">
        <v>6</v>
      </c>
      <c r="C19" s="1" t="s">
        <v>7</v>
      </c>
      <c r="J19" s="40" t="s">
        <v>19</v>
      </c>
      <c r="K19" s="28" t="s">
        <v>12</v>
      </c>
      <c r="L19" s="29"/>
    </row>
    <row r="20" spans="2:12" ht="18.75" x14ac:dyDescent="0.3">
      <c r="B20" s="9" t="s">
        <v>0</v>
      </c>
      <c r="C20" s="25">
        <v>15</v>
      </c>
      <c r="J20" s="41" t="s">
        <v>20</v>
      </c>
      <c r="K20" s="28"/>
      <c r="L20" s="29"/>
    </row>
    <row r="21" spans="2:12" ht="18.75" x14ac:dyDescent="0.3">
      <c r="B21" s="10" t="s">
        <v>1</v>
      </c>
      <c r="C21" s="26">
        <v>7</v>
      </c>
      <c r="J21" s="42" t="s">
        <v>38</v>
      </c>
      <c r="K21" s="28" t="s">
        <v>13</v>
      </c>
      <c r="L21" s="29" t="s">
        <v>13</v>
      </c>
    </row>
    <row r="22" spans="2:12" ht="18.75" x14ac:dyDescent="0.3">
      <c r="B22" s="10" t="s">
        <v>2</v>
      </c>
      <c r="C22" s="26">
        <v>0</v>
      </c>
      <c r="J22" s="43" t="s">
        <v>14</v>
      </c>
      <c r="K22" s="28"/>
      <c r="L22" s="29"/>
    </row>
    <row r="23" spans="2:12" ht="18.75" x14ac:dyDescent="0.3">
      <c r="B23" s="10" t="s">
        <v>3</v>
      </c>
      <c r="C23" s="26">
        <v>0</v>
      </c>
      <c r="J23" s="40" t="s">
        <v>15</v>
      </c>
      <c r="K23" s="28"/>
      <c r="L23" s="29"/>
    </row>
    <row r="24" spans="2:12" ht="20.25" customHeight="1" x14ac:dyDescent="0.3">
      <c r="B24" s="10" t="s">
        <v>4</v>
      </c>
      <c r="C24" s="26">
        <v>0</v>
      </c>
      <c r="J24" s="41" t="s">
        <v>16</v>
      </c>
      <c r="K24" s="28" t="s">
        <v>13</v>
      </c>
      <c r="L24" s="29" t="s">
        <v>13</v>
      </c>
    </row>
    <row r="25" spans="2:12" ht="19.5" customHeight="1" x14ac:dyDescent="0.25">
      <c r="J25" s="42" t="s">
        <v>17</v>
      </c>
      <c r="K25" s="28"/>
      <c r="L25" s="29"/>
    </row>
    <row r="26" spans="2:12" ht="18.75" customHeight="1" x14ac:dyDescent="0.35">
      <c r="B26" s="7" t="s">
        <v>8</v>
      </c>
      <c r="C26" s="19"/>
      <c r="F26" s="8">
        <f>(C20+C21+C22+C23+C24)</f>
        <v>22</v>
      </c>
      <c r="J26" s="43" t="s">
        <v>18</v>
      </c>
      <c r="K26" s="28"/>
      <c r="L26" s="29"/>
    </row>
    <row r="27" spans="2:12" ht="18" customHeight="1" thickBot="1" x14ac:dyDescent="0.4">
      <c r="G27" t="s">
        <v>5</v>
      </c>
      <c r="J27" s="38" t="s">
        <v>21</v>
      </c>
      <c r="K27" s="28"/>
      <c r="L27" s="29"/>
    </row>
    <row r="28" spans="2:12" ht="21" customHeight="1" thickTop="1" thickBot="1" x14ac:dyDescent="0.4">
      <c r="E28" s="20"/>
      <c r="F28" s="11">
        <f>(((C20*4)+(C21*3)+(C22*2)+(C23*1))/(F26))</f>
        <v>3.6818181818181817</v>
      </c>
      <c r="J28" s="41" t="s">
        <v>22</v>
      </c>
      <c r="K28" s="28"/>
      <c r="L28" s="29"/>
    </row>
    <row r="29" spans="2:12" ht="20.25" customHeight="1" thickTop="1" thickBot="1" x14ac:dyDescent="0.4">
      <c r="B29" s="6"/>
      <c r="D29" s="19"/>
      <c r="F29" s="22">
        <f>(((C20*4)+(C21*3)+(C22*2)+(C23*1))+IF(Sheet1!K52&gt;=8,8,Sheet1!K52))/F26</f>
        <v>4.0454545454545459</v>
      </c>
      <c r="J29" s="43" t="s">
        <v>39</v>
      </c>
      <c r="K29" s="28"/>
      <c r="L29" s="29" t="s">
        <v>13</v>
      </c>
    </row>
    <row r="30" spans="2:12" ht="23.25" customHeight="1" thickTop="1" x14ac:dyDescent="0.35">
      <c r="B30" s="6"/>
      <c r="D30" s="19"/>
      <c r="F30" s="48"/>
      <c r="J30" s="40" t="s">
        <v>55</v>
      </c>
      <c r="K30" s="28"/>
      <c r="L30" s="29"/>
    </row>
    <row r="31" spans="2:12" ht="21" customHeight="1" x14ac:dyDescent="0.35">
      <c r="C31" s="19"/>
      <c r="D31" s="19"/>
      <c r="J31" s="43" t="s">
        <v>56</v>
      </c>
      <c r="K31" s="28" t="s">
        <v>13</v>
      </c>
      <c r="L31" s="29" t="s">
        <v>13</v>
      </c>
    </row>
    <row r="32" spans="2:12" ht="21" customHeight="1" x14ac:dyDescent="0.35">
      <c r="C32" s="19"/>
      <c r="D32" s="19"/>
      <c r="J32" s="43" t="s">
        <v>54</v>
      </c>
      <c r="K32" s="28"/>
      <c r="L32" s="29"/>
    </row>
    <row r="33" spans="1:12" ht="22.5" customHeight="1" x14ac:dyDescent="0.35">
      <c r="B33" s="7"/>
      <c r="D33" s="19"/>
      <c r="J33" s="41" t="s">
        <v>23</v>
      </c>
      <c r="K33" s="28"/>
      <c r="L33" s="29"/>
    </row>
    <row r="34" spans="1:12" ht="22.5" customHeight="1" x14ac:dyDescent="0.35">
      <c r="A34" s="16"/>
      <c r="B34" s="16"/>
      <c r="C34" s="7"/>
      <c r="D34" s="7"/>
      <c r="E34" s="7"/>
      <c r="J34" s="39" t="s">
        <v>24</v>
      </c>
      <c r="K34" s="28"/>
      <c r="L34" s="29"/>
    </row>
    <row r="35" spans="1:12" ht="15.75" customHeight="1" x14ac:dyDescent="0.35">
      <c r="A35" s="16"/>
      <c r="B35" s="17"/>
      <c r="C35" s="18"/>
      <c r="D35" s="7"/>
      <c r="E35" s="21"/>
      <c r="F35" s="15"/>
      <c r="J35" s="43" t="s">
        <v>25</v>
      </c>
      <c r="K35" s="28"/>
      <c r="L35" s="29"/>
    </row>
    <row r="36" spans="1:12" ht="16.5" customHeight="1" x14ac:dyDescent="0.35">
      <c r="A36" s="16"/>
      <c r="B36" s="33" t="s">
        <v>36</v>
      </c>
      <c r="C36" s="33"/>
      <c r="D36" s="33"/>
      <c r="E36" s="33"/>
      <c r="J36" s="41" t="s">
        <v>26</v>
      </c>
      <c r="K36" s="28"/>
      <c r="L36" s="29"/>
    </row>
    <row r="37" spans="1:12" ht="18" customHeight="1" x14ac:dyDescent="0.25">
      <c r="A37" s="87" t="s">
        <v>33</v>
      </c>
      <c r="B37" s="87"/>
      <c r="C37" s="87"/>
      <c r="D37" s="87"/>
      <c r="E37" s="87"/>
      <c r="F37" s="87"/>
      <c r="J37" s="43" t="s">
        <v>27</v>
      </c>
      <c r="K37" s="28"/>
      <c r="L37" s="29"/>
    </row>
    <row r="38" spans="1:12" ht="16.5" customHeight="1" x14ac:dyDescent="0.25">
      <c r="A38" s="87" t="s">
        <v>34</v>
      </c>
      <c r="B38" s="87"/>
      <c r="C38" s="87"/>
      <c r="D38" s="87"/>
      <c r="E38" s="87"/>
      <c r="F38" s="87"/>
      <c r="J38" s="41" t="s">
        <v>28</v>
      </c>
      <c r="K38" s="28" t="s">
        <v>13</v>
      </c>
      <c r="L38" s="29" t="s">
        <v>13</v>
      </c>
    </row>
    <row r="39" spans="1:12" ht="16.5" customHeight="1" x14ac:dyDescent="0.25">
      <c r="A39" s="88" t="s">
        <v>48</v>
      </c>
      <c r="B39" s="88"/>
      <c r="C39" s="88"/>
      <c r="D39" s="88"/>
      <c r="E39" s="88"/>
      <c r="F39" s="88"/>
      <c r="J39" s="43" t="s">
        <v>29</v>
      </c>
      <c r="K39" s="28"/>
      <c r="L39" s="29"/>
    </row>
    <row r="40" spans="1:12" ht="19.5" customHeight="1" x14ac:dyDescent="0.35">
      <c r="A40" s="87" t="s">
        <v>35</v>
      </c>
      <c r="B40" s="87"/>
      <c r="C40" s="87"/>
      <c r="D40" s="87"/>
      <c r="E40" s="87"/>
      <c r="F40" s="87"/>
      <c r="J40" s="39" t="s">
        <v>30</v>
      </c>
      <c r="K40" s="28"/>
      <c r="L40" s="29"/>
    </row>
    <row r="41" spans="1:12" ht="15.75" customHeight="1" x14ac:dyDescent="0.25">
      <c r="A41" s="87" t="s">
        <v>32</v>
      </c>
      <c r="B41" s="87"/>
      <c r="C41" s="87"/>
      <c r="D41" s="87"/>
      <c r="E41" s="87"/>
      <c r="F41" s="87"/>
      <c r="I41" s="47"/>
      <c r="J41" s="43" t="s">
        <v>31</v>
      </c>
      <c r="K41" s="28" t="s">
        <v>13</v>
      </c>
      <c r="L41" s="29" t="s">
        <v>13</v>
      </c>
    </row>
    <row r="42" spans="1:12" ht="18" customHeight="1" x14ac:dyDescent="0.25">
      <c r="A42" s="87" t="s">
        <v>42</v>
      </c>
      <c r="B42" s="87"/>
      <c r="C42" s="87"/>
      <c r="D42" s="87"/>
      <c r="E42" s="87"/>
      <c r="F42" s="87"/>
      <c r="J42" s="40" t="s">
        <v>53</v>
      </c>
      <c r="K42" s="28"/>
      <c r="L42" s="29"/>
    </row>
    <row r="43" spans="1:12" ht="18" customHeight="1" x14ac:dyDescent="0.25">
      <c r="A43" s="87" t="s">
        <v>44</v>
      </c>
      <c r="B43" s="87"/>
      <c r="C43" s="87"/>
      <c r="D43" s="87"/>
      <c r="E43" s="87"/>
      <c r="F43" s="87"/>
      <c r="J43" s="40" t="s">
        <v>52</v>
      </c>
      <c r="K43" s="45"/>
      <c r="L43" s="46"/>
    </row>
    <row r="44" spans="1:12" ht="18" customHeight="1" x14ac:dyDescent="0.35">
      <c r="A44" s="87" t="s">
        <v>43</v>
      </c>
      <c r="B44" s="87"/>
      <c r="C44" s="87"/>
      <c r="D44" s="87"/>
      <c r="E44" s="87"/>
      <c r="F44" s="87"/>
      <c r="J44" s="38" t="s">
        <v>49</v>
      </c>
      <c r="K44" s="45"/>
      <c r="L44" s="46"/>
    </row>
    <row r="45" spans="1:12" ht="18" customHeight="1" x14ac:dyDescent="0.25">
      <c r="A45" s="87" t="s">
        <v>45</v>
      </c>
      <c r="B45" s="87"/>
      <c r="C45" s="87"/>
      <c r="D45" s="87"/>
      <c r="E45" s="87"/>
      <c r="F45" s="87"/>
      <c r="J45" s="40" t="s">
        <v>50</v>
      </c>
      <c r="K45" s="45"/>
      <c r="L45" s="46"/>
    </row>
    <row r="46" spans="1:12" ht="18" customHeight="1" x14ac:dyDescent="0.25">
      <c r="A46" s="87" t="s">
        <v>46</v>
      </c>
      <c r="B46" s="87"/>
      <c r="C46" s="87"/>
      <c r="D46" s="87"/>
      <c r="E46" s="87"/>
      <c r="F46" s="87"/>
      <c r="J46" s="40" t="s">
        <v>61</v>
      </c>
      <c r="K46" s="45"/>
      <c r="L46" s="46"/>
    </row>
    <row r="47" spans="1:12" ht="18" customHeight="1" x14ac:dyDescent="0.25">
      <c r="J47" s="40" t="s">
        <v>51</v>
      </c>
      <c r="K47" s="45"/>
      <c r="L47" s="46"/>
    </row>
    <row r="48" spans="1:12" ht="18" customHeight="1" x14ac:dyDescent="0.3">
      <c r="A48" s="34"/>
      <c r="B48" s="34"/>
      <c r="C48" s="34"/>
      <c r="D48" s="34"/>
      <c r="E48" s="34"/>
      <c r="F48" s="34"/>
      <c r="J48" s="49" t="s">
        <v>57</v>
      </c>
      <c r="K48" s="45"/>
      <c r="L48" s="46"/>
    </row>
    <row r="49" spans="1:12" ht="18" customHeight="1" x14ac:dyDescent="0.25">
      <c r="A49" s="34"/>
      <c r="B49" s="34"/>
      <c r="C49" s="34"/>
      <c r="D49" s="34"/>
      <c r="E49" s="34"/>
      <c r="F49" s="34"/>
      <c r="J49" s="40" t="s">
        <v>58</v>
      </c>
      <c r="K49" s="45"/>
      <c r="L49" s="46"/>
    </row>
    <row r="50" spans="1:12" ht="18" customHeight="1" x14ac:dyDescent="0.25">
      <c r="A50" s="34"/>
      <c r="B50" s="34"/>
      <c r="C50" s="34"/>
      <c r="D50" s="34"/>
      <c r="E50" s="34"/>
      <c r="F50" s="34"/>
      <c r="J50" s="40" t="s">
        <v>59</v>
      </c>
      <c r="K50" s="45"/>
      <c r="L50" s="46"/>
    </row>
    <row r="51" spans="1:12" ht="18" customHeight="1" thickBot="1" x14ac:dyDescent="0.3">
      <c r="A51" s="34"/>
      <c r="B51" s="34"/>
      <c r="C51" s="34"/>
      <c r="D51" s="34"/>
      <c r="E51" s="34"/>
      <c r="F51" s="34"/>
      <c r="J51" s="40" t="s">
        <v>60</v>
      </c>
      <c r="K51" s="45"/>
      <c r="L51" s="46"/>
    </row>
    <row r="52" spans="1:12" ht="17.25" customHeight="1" thickTop="1" thickBot="1" x14ac:dyDescent="0.3">
      <c r="J52" s="44" t="s">
        <v>41</v>
      </c>
      <c r="K52" s="84">
        <f>COUNTIF(K21:L42,"=X")</f>
        <v>11</v>
      </c>
      <c r="L52" s="85"/>
    </row>
    <row r="53" spans="1:12" ht="17.25" customHeight="1" thickTop="1" x14ac:dyDescent="0.25"/>
    <row r="54" spans="1:12" ht="17.25" customHeight="1" x14ac:dyDescent="0.25">
      <c r="J54" s="37" t="s">
        <v>47</v>
      </c>
    </row>
    <row r="55" spans="1:12" ht="15.75" customHeight="1" x14ac:dyDescent="0.25">
      <c r="J55" s="86" t="s">
        <v>40</v>
      </c>
    </row>
    <row r="56" spans="1:12" x14ac:dyDescent="0.25">
      <c r="J56" s="86"/>
    </row>
    <row r="57" spans="1:12" ht="16.5" customHeight="1" x14ac:dyDescent="0.25">
      <c r="J57" s="86"/>
    </row>
    <row r="58" spans="1:12" ht="11.25" customHeight="1" x14ac:dyDescent="0.25">
      <c r="J58" s="86"/>
    </row>
    <row r="59" spans="1:12" ht="18" customHeight="1" x14ac:dyDescent="0.25"/>
    <row r="60" spans="1:12" ht="18" customHeight="1" x14ac:dyDescent="0.25"/>
    <row r="61" spans="1:12" x14ac:dyDescent="0.25">
      <c r="J61"/>
      <c r="K61"/>
    </row>
    <row r="62" spans="1:12" x14ac:dyDescent="0.25">
      <c r="J62"/>
      <c r="K62"/>
    </row>
    <row r="63" spans="1:12" x14ac:dyDescent="0.25">
      <c r="J63"/>
      <c r="K63"/>
    </row>
    <row r="64" spans="1:12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</sheetData>
  <mergeCells count="12">
    <mergeCell ref="K52:L52"/>
    <mergeCell ref="J55:J58"/>
    <mergeCell ref="A37:F37"/>
    <mergeCell ref="A38:F38"/>
    <mergeCell ref="A39:F39"/>
    <mergeCell ref="A40:F40"/>
    <mergeCell ref="A41:F41"/>
    <mergeCell ref="A42:F42"/>
    <mergeCell ref="A44:F44"/>
    <mergeCell ref="A43:F43"/>
    <mergeCell ref="A45:F45"/>
    <mergeCell ref="A46:F46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8"/>
  <sheetViews>
    <sheetView zoomScale="115" zoomScaleNormal="115" workbookViewId="0">
      <selection activeCell="A13" sqref="A13"/>
    </sheetView>
  </sheetViews>
  <sheetFormatPr defaultRowHeight="15" x14ac:dyDescent="0.25"/>
  <cols>
    <col min="2" max="2" width="21.140625" customWidth="1"/>
    <col min="3" max="3" width="10.28515625" customWidth="1"/>
    <col min="5" max="5" width="17.28515625" customWidth="1"/>
    <col min="7" max="7" width="10.140625" customWidth="1"/>
    <col min="9" max="9" width="9.140625" customWidth="1"/>
  </cols>
  <sheetData>
    <row r="4" spans="2:14" ht="15.75" x14ac:dyDescent="0.25">
      <c r="B4" s="70" t="s">
        <v>6</v>
      </c>
      <c r="C4" s="71" t="s">
        <v>7</v>
      </c>
      <c r="E4" s="56" t="s">
        <v>69</v>
      </c>
      <c r="F4" s="57"/>
      <c r="G4" s="57"/>
      <c r="H4" s="57"/>
      <c r="I4" s="57"/>
    </row>
    <row r="5" spans="2:14" ht="16.5" thickBot="1" x14ac:dyDescent="0.3">
      <c r="B5" s="72" t="s">
        <v>0</v>
      </c>
      <c r="C5" s="73">
        <v>15</v>
      </c>
      <c r="E5" s="56"/>
      <c r="F5" s="69" t="s">
        <v>70</v>
      </c>
      <c r="G5" s="69" t="s">
        <v>71</v>
      </c>
      <c r="H5" s="57"/>
      <c r="I5" s="57"/>
    </row>
    <row r="6" spans="2:14" ht="15.75" x14ac:dyDescent="0.25">
      <c r="B6" s="74" t="s">
        <v>1</v>
      </c>
      <c r="C6" s="75">
        <v>7</v>
      </c>
      <c r="E6" s="51" t="s">
        <v>63</v>
      </c>
      <c r="F6" s="52"/>
      <c r="G6" s="52"/>
      <c r="I6" s="89" t="s">
        <v>76</v>
      </c>
      <c r="J6" s="89"/>
      <c r="K6" s="89"/>
      <c r="L6" s="89"/>
      <c r="M6" s="89"/>
      <c r="N6" s="89"/>
    </row>
    <row r="7" spans="2:14" ht="16.5" thickBot="1" x14ac:dyDescent="0.3">
      <c r="B7" s="74" t="s">
        <v>2</v>
      </c>
      <c r="C7" s="75">
        <v>0</v>
      </c>
      <c r="E7" s="53" t="s">
        <v>64</v>
      </c>
      <c r="F7" s="54"/>
      <c r="G7" s="58"/>
    </row>
    <row r="8" spans="2:14" ht="20.25" customHeight="1" thickBot="1" x14ac:dyDescent="0.3">
      <c r="B8" s="74" t="s">
        <v>3</v>
      </c>
      <c r="C8" s="75">
        <v>0</v>
      </c>
      <c r="E8" s="82" t="s">
        <v>72</v>
      </c>
      <c r="F8" s="59">
        <f>F6+G6+F7+G7</f>
        <v>0</v>
      </c>
    </row>
    <row r="9" spans="2:14" ht="15.75" x14ac:dyDescent="0.25">
      <c r="B9" s="74" t="s">
        <v>4</v>
      </c>
      <c r="C9" s="75">
        <v>0</v>
      </c>
    </row>
    <row r="10" spans="2:14" ht="16.5" thickBot="1" x14ac:dyDescent="0.3">
      <c r="B10" s="76"/>
      <c r="C10" s="76"/>
      <c r="E10" s="55" t="s">
        <v>73</v>
      </c>
      <c r="F10" s="55"/>
      <c r="G10" s="55"/>
      <c r="H10" s="55"/>
      <c r="I10" s="55"/>
    </row>
    <row r="11" spans="2:14" ht="16.5" thickBot="1" x14ac:dyDescent="0.3">
      <c r="B11" s="79" t="s">
        <v>77</v>
      </c>
      <c r="C11" s="77">
        <f>C5+C6+C7+C8+C9</f>
        <v>22</v>
      </c>
      <c r="F11" s="50" t="s">
        <v>70</v>
      </c>
      <c r="G11" s="50" t="s">
        <v>71</v>
      </c>
    </row>
    <row r="12" spans="2:14" ht="30.75" thickBot="1" x14ac:dyDescent="0.3">
      <c r="B12" s="76"/>
      <c r="C12" s="76"/>
      <c r="E12" s="60" t="s">
        <v>67</v>
      </c>
      <c r="F12" s="61"/>
      <c r="G12" s="62"/>
    </row>
    <row r="13" spans="2:14" ht="16.5" thickBot="1" x14ac:dyDescent="0.3">
      <c r="B13" s="79" t="s">
        <v>78</v>
      </c>
      <c r="C13" s="78">
        <f>((C5*4)+(C6*3)+(C7*2)+(C8*1))/(C11)</f>
        <v>3.6818181818181817</v>
      </c>
      <c r="E13" s="60" t="s">
        <v>68</v>
      </c>
      <c r="F13" s="63"/>
      <c r="G13" s="64"/>
    </row>
    <row r="14" spans="2:14" ht="35.25" customHeight="1" thickBot="1" x14ac:dyDescent="0.3">
      <c r="B14" s="80" t="s">
        <v>79</v>
      </c>
      <c r="C14" s="81">
        <f>((C5*4)+(C6*3)+(C7*2)+(C8*1)+F18)/C11</f>
        <v>3.6818181818181817</v>
      </c>
      <c r="E14" s="60" t="s">
        <v>66</v>
      </c>
      <c r="F14" s="63"/>
      <c r="G14" s="64"/>
    </row>
    <row r="15" spans="2:14" ht="15.75" thickBot="1" x14ac:dyDescent="0.3">
      <c r="E15" s="60" t="s">
        <v>74</v>
      </c>
      <c r="F15" s="65"/>
      <c r="G15" s="66"/>
    </row>
    <row r="16" spans="2:14" ht="15.75" thickBot="1" x14ac:dyDescent="0.3">
      <c r="E16" s="83" t="s">
        <v>65</v>
      </c>
      <c r="F16" s="68">
        <f>F12+G12+F13+G13+F14+G14</f>
        <v>0</v>
      </c>
    </row>
    <row r="17" spans="5:6" ht="15.75" thickBot="1" x14ac:dyDescent="0.3"/>
    <row r="18" spans="5:6" ht="15.75" thickBot="1" x14ac:dyDescent="0.3">
      <c r="E18" s="67" t="s">
        <v>75</v>
      </c>
      <c r="F18" s="68">
        <f>F8-F16</f>
        <v>0</v>
      </c>
    </row>
  </sheetData>
  <mergeCells count="1">
    <mergeCell ref="I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</cp:lastModifiedBy>
  <cp:lastPrinted>2011-10-14T17:04:18Z</cp:lastPrinted>
  <dcterms:created xsi:type="dcterms:W3CDTF">2011-10-10T12:50:29Z</dcterms:created>
  <dcterms:modified xsi:type="dcterms:W3CDTF">2012-12-03T16:36:26Z</dcterms:modified>
</cp:coreProperties>
</file>